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/>
  <mc:AlternateContent xmlns:mc="http://schemas.openxmlformats.org/markup-compatibility/2006">
    <mc:Choice Requires="x15">
      <x15ac:absPath xmlns:x15ac="http://schemas.microsoft.com/office/spreadsheetml/2010/11/ac" url="T:\Iwona Goś\2020\duże straże\"/>
    </mc:Choice>
  </mc:AlternateContent>
  <xr:revisionPtr revIDLastSave="0" documentId="8_{06AD72C1-7449-4130-85DA-A7F068251D3B}" xr6:coauthVersionLast="36" xr6:coauthVersionMax="36" xr10:uidLastSave="{00000000-0000-0000-0000-000000000000}"/>
  <bookViews>
    <workbookView xWindow="0" yWindow="0" windowWidth="20490" windowHeight="7245" tabRatio="891" activeTab="2" xr2:uid="{00000000-000D-0000-FFFF-FFFF00000000}"/>
  </bookViews>
  <sheets>
    <sheet name="podkarpackie" sheetId="19" r:id="rId1"/>
    <sheet name="Arkusz1" sheetId="20" r:id="rId2"/>
    <sheet name="Arkusz2" sheetId="21" r:id="rId3"/>
  </sheets>
  <definedNames>
    <definedName name="_xlnm._FilterDatabase" localSheetId="0" hidden="1">podkarpackie!$B$4:$K$26</definedName>
    <definedName name="_xlnm.Print_Area" localSheetId="0">podkarpackie!$A$1:$K$26</definedName>
    <definedName name="_xlnm.Print_Titles" localSheetId="0">podkarpackie!$1:$4</definedName>
  </definedNames>
  <calcPr calcId="191029"/>
</workbook>
</file>

<file path=xl/calcChain.xml><?xml version="1.0" encoding="utf-8"?>
<calcChain xmlns="http://schemas.openxmlformats.org/spreadsheetml/2006/main">
  <c r="J25" i="21" l="1"/>
  <c r="I25" i="21"/>
  <c r="H25" i="21"/>
  <c r="H29" i="20" l="1"/>
  <c r="K26" i="20"/>
  <c r="J26" i="20"/>
  <c r="I26" i="20"/>
  <c r="G26" i="20"/>
  <c r="F26" i="20"/>
  <c r="E26" i="20"/>
  <c r="D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H6" i="20"/>
  <c r="H5" i="20"/>
  <c r="H26" i="20" l="1"/>
</calcChain>
</file>

<file path=xl/sharedStrings.xml><?xml version="1.0" encoding="utf-8"?>
<sst xmlns="http://schemas.openxmlformats.org/spreadsheetml/2006/main" count="343" uniqueCount="219">
  <si>
    <t>Tak</t>
  </si>
  <si>
    <t>GBA</t>
  </si>
  <si>
    <t>Nie</t>
  </si>
  <si>
    <t>GLBA</t>
  </si>
  <si>
    <t>województwo</t>
  </si>
  <si>
    <t>powiat</t>
  </si>
  <si>
    <t xml:space="preserve">gmina </t>
  </si>
  <si>
    <t>jednostka</t>
  </si>
  <si>
    <t>ksrg</t>
  </si>
  <si>
    <t>lp</t>
  </si>
  <si>
    <t>rodzaj pojazdu</t>
  </si>
  <si>
    <t>podkarpackie</t>
  </si>
  <si>
    <r>
      <t>ZESTAWIENIE SPRZĘTU PRZEWIDZIANEGO DO DOFINANSOWANIA ZE ŚRODKÓW NFOŚiGW/WFOŚiGW W</t>
    </r>
    <r>
      <rPr>
        <sz val="11"/>
        <color theme="1"/>
        <rFont val="Calibri"/>
        <family val="2"/>
        <charset val="238"/>
        <scheme val="minor"/>
      </rPr>
      <t xml:space="preserve"> 2020 ROKU DLA JEDNOSTEK OSP</t>
    </r>
  </si>
  <si>
    <t>adres: ulica/miejscowość     i numer</t>
  </si>
  <si>
    <t>adres:             kod pocztowy, poczta</t>
  </si>
  <si>
    <t>wartość pojazdu (suma)</t>
  </si>
  <si>
    <t>krośnieński</t>
  </si>
  <si>
    <t>Łazy</t>
  </si>
  <si>
    <t>rzeszowski</t>
  </si>
  <si>
    <t>Hyżne</t>
  </si>
  <si>
    <t>Dylągówka</t>
  </si>
  <si>
    <t>Dylągówka 278</t>
  </si>
  <si>
    <t>36-025 Hyżne</t>
  </si>
  <si>
    <t>Korczyna</t>
  </si>
  <si>
    <t>Iskrzynia</t>
  </si>
  <si>
    <t xml:space="preserve">ul. Strażacka 3 </t>
  </si>
  <si>
    <t>38-422 Iskrzynia</t>
  </si>
  <si>
    <t>jarosławski</t>
  </si>
  <si>
    <t>Radymno</t>
  </si>
  <si>
    <t>Sośnica</t>
  </si>
  <si>
    <t>ul. Św. Floriana 1, Sośnica</t>
  </si>
  <si>
    <t>37-555 Sośnica</t>
  </si>
  <si>
    <t>ropczycko-sędziszowski</t>
  </si>
  <si>
    <t>Sędziszów Małopolski</t>
  </si>
  <si>
    <t>Zagorzyce Górne</t>
  </si>
  <si>
    <t>39-126 Zagorzyce 217</t>
  </si>
  <si>
    <t>39-126 Zagorzyce</t>
  </si>
  <si>
    <t>kolbuszowski</t>
  </si>
  <si>
    <t>Kolbuszowa</t>
  </si>
  <si>
    <t>Kolbuszowa Dolna</t>
  </si>
  <si>
    <t>Kolbuszowa Dolna ul. Nad Nilem 155</t>
  </si>
  <si>
    <t>36-100 Kolbuszowa</t>
  </si>
  <si>
    <t>leżajski</t>
  </si>
  <si>
    <t>Nowa Sarzyna</t>
  </si>
  <si>
    <t>Jelna</t>
  </si>
  <si>
    <t>Jelna 73</t>
  </si>
  <si>
    <t>37-310 Nowa Sarzyna</t>
  </si>
  <si>
    <t>brzozowski</t>
  </si>
  <si>
    <t>mielecki</t>
  </si>
  <si>
    <t>tarnobrzeski</t>
  </si>
  <si>
    <t>Gorzyce</t>
  </si>
  <si>
    <t>Sokolniki</t>
  </si>
  <si>
    <t>Sandomierska / Sokolniki 90</t>
  </si>
  <si>
    <t>39-400 Tarnobrzeg</t>
  </si>
  <si>
    <t>dębicki</t>
  </si>
  <si>
    <t>strzyżowski</t>
  </si>
  <si>
    <t>Wiśniowa</t>
  </si>
  <si>
    <t>Kalembina</t>
  </si>
  <si>
    <t>Kalembina 52</t>
  </si>
  <si>
    <t>38-124 Wiśniowa</t>
  </si>
  <si>
    <t>niżański</t>
  </si>
  <si>
    <t>Raniżów</t>
  </si>
  <si>
    <t>Staniszewskie</t>
  </si>
  <si>
    <t>Staniszewskie 153</t>
  </si>
  <si>
    <t>36-130 Raniżów</t>
  </si>
  <si>
    <t>Harasiuki</t>
  </si>
  <si>
    <t>37-413 Harasiuki</t>
  </si>
  <si>
    <t>Leżajsk</t>
  </si>
  <si>
    <t>Wierzawice</t>
  </si>
  <si>
    <t>Wierzawice 517</t>
  </si>
  <si>
    <t>37-300 Leżajsk</t>
  </si>
  <si>
    <t>Boguchwała</t>
  </si>
  <si>
    <t>ul. Kolejowa 15A</t>
  </si>
  <si>
    <t>36-040 Boguchwała</t>
  </si>
  <si>
    <t>Brzozów</t>
  </si>
  <si>
    <t>Górki</t>
  </si>
  <si>
    <t>Górki 73</t>
  </si>
  <si>
    <t>36-200 Brzozów</t>
  </si>
  <si>
    <t>Żyraków</t>
  </si>
  <si>
    <t xml:space="preserve"> Żyraków 136A</t>
  </si>
  <si>
    <t>39-204 Żyraków</t>
  </si>
  <si>
    <t>Nisko</t>
  </si>
  <si>
    <t>Nisko, ul. Kwiatkowskiego 19</t>
  </si>
  <si>
    <t>37-400 Nisko</t>
  </si>
  <si>
    <t>Łazy 51</t>
  </si>
  <si>
    <t>37-550 Radymno</t>
  </si>
  <si>
    <t>Laszki</t>
  </si>
  <si>
    <t>Korzenica</t>
  </si>
  <si>
    <t>Korzenica 2</t>
  </si>
  <si>
    <t>37-543 Laszki</t>
  </si>
  <si>
    <t>Huta Podgórna</t>
  </si>
  <si>
    <t>Huta Podgórna 36A</t>
  </si>
  <si>
    <t>Ulanów</t>
  </si>
  <si>
    <t>Bieliniec</t>
  </si>
  <si>
    <t>Bieliniec 34A</t>
  </si>
  <si>
    <t>37-410 Ulanów</t>
  </si>
  <si>
    <t>Glinianka</t>
  </si>
  <si>
    <t>Glinianka, 
ul. Łączki 1</t>
  </si>
  <si>
    <t>Czermin</t>
  </si>
  <si>
    <t>Otałęż</t>
  </si>
  <si>
    <t>Otałęż 162</t>
  </si>
  <si>
    <t>39-306 Górki</t>
  </si>
  <si>
    <t>Przecław</t>
  </si>
  <si>
    <t>Kiełków</t>
  </si>
  <si>
    <t>39-320 Kiełków</t>
  </si>
  <si>
    <t>wnioskowana kwota NFOŚ/WFOŚ</t>
  </si>
  <si>
    <r>
      <t xml:space="preserve">Zestawienie sprzętu 
przewidzianego do zakupu w 2020 r. ze środków NFOŚiGW/WFOŚiGW
w ramach </t>
    </r>
    <r>
      <rPr>
        <b/>
        <i/>
        <sz val="24"/>
        <rFont val="Calibri"/>
        <family val="2"/>
        <charset val="238"/>
      </rPr>
      <t>Porozumienia w sprawie współdziałania w zakresie zwalczania zagrożeń dla środowiska</t>
    </r>
    <r>
      <rPr>
        <b/>
        <sz val="24"/>
        <rFont val="Calibri"/>
        <family val="2"/>
        <charset val="238"/>
      </rPr>
      <t xml:space="preserve"> 
z dnia 30 października 2015 r. </t>
    </r>
  </si>
  <si>
    <t>Lp.</t>
  </si>
  <si>
    <t>Podmiot uprawniony 
(nazwa i obszar działania)</t>
  </si>
  <si>
    <t>Nazwa zadania</t>
  </si>
  <si>
    <t>Ilość</t>
  </si>
  <si>
    <t>Cena jednostkowa (łączna wartość zadania nie mniejsza niż 
200 tys. zł)</t>
  </si>
  <si>
    <t>Kwota                                                                                                                    [zł]</t>
  </si>
  <si>
    <t>Kwota dofinansowania ze środków NFOŚiGW/ WFOŚiGW</t>
  </si>
  <si>
    <t xml:space="preserve">Uzasadnienie 
(cel przeznaczenia) </t>
  </si>
  <si>
    <t>Udział własny</t>
  </si>
  <si>
    <t>Udział środków NFOŚiGW/ WFOŚiGW - 
nie większy 
niż 50%, 
min. 100 tys. zł</t>
  </si>
  <si>
    <t>NFOŚiGW</t>
  </si>
  <si>
    <t>WFOŚiGW</t>
  </si>
  <si>
    <t>1.</t>
  </si>
  <si>
    <t>podkarpackie OSP Dylągówka</t>
  </si>
  <si>
    <t>Średni samochód ratowniczo-gaśniczy</t>
  </si>
  <si>
    <t>Wymiana wyeksploatowanego i zużytego sprzętu</t>
  </si>
  <si>
    <t>2.</t>
  </si>
  <si>
    <t>podkarpackie OSP Iskrzynia</t>
  </si>
  <si>
    <t>3.</t>
  </si>
  <si>
    <t>podkarpackie OSP Sośnica</t>
  </si>
  <si>
    <t>4.</t>
  </si>
  <si>
    <t>podkarpackie OSP Zagorzyce Górne</t>
  </si>
  <si>
    <t>5.</t>
  </si>
  <si>
    <t>podkarpackie OSP Kolbuszowa Dolna</t>
  </si>
  <si>
    <t>6.</t>
  </si>
  <si>
    <t>podkarpackie OSP Jelna</t>
  </si>
  <si>
    <t>7.</t>
  </si>
  <si>
    <t>podkarpackie OSP Kalembina</t>
  </si>
  <si>
    <t>8.</t>
  </si>
  <si>
    <t>podkarpackie OSP Staniszewskie</t>
  </si>
  <si>
    <t>9.</t>
  </si>
  <si>
    <t>podkarpackie OSP Sokolniki</t>
  </si>
  <si>
    <t>10.</t>
  </si>
  <si>
    <t>podkarpackie OSP Wierzawice</t>
  </si>
  <si>
    <t>11.</t>
  </si>
  <si>
    <t>podkarpackie OSP Boguchwała</t>
  </si>
  <si>
    <t>12.</t>
  </si>
  <si>
    <t>podkarpackie OSP Górki</t>
  </si>
  <si>
    <t>Lekki samochód ratowniczo-gaśniczy</t>
  </si>
  <si>
    <t>13.</t>
  </si>
  <si>
    <t>podkarpackie OSP Żyraków</t>
  </si>
  <si>
    <t>14.</t>
  </si>
  <si>
    <t>podkarpackie OSP Nisko</t>
  </si>
  <si>
    <t>15.</t>
  </si>
  <si>
    <t>podkarpackie OSP Łazy</t>
  </si>
  <si>
    <t>16.</t>
  </si>
  <si>
    <t>podkarpackie OSP Korzenica</t>
  </si>
  <si>
    <t>17.</t>
  </si>
  <si>
    <t>podkarpackie OSP Huta Podgórna</t>
  </si>
  <si>
    <t>18.</t>
  </si>
  <si>
    <t>podkarpackie OSP Bieliniec</t>
  </si>
  <si>
    <t>19.</t>
  </si>
  <si>
    <t>podkarpackie OSP Glinianka</t>
  </si>
  <si>
    <t>20.</t>
  </si>
  <si>
    <t>podkarpackie OSP Otałęż</t>
  </si>
  <si>
    <t>21.</t>
  </si>
  <si>
    <t>podkarpackie OSP Kiełków</t>
  </si>
  <si>
    <t>RAZEM:</t>
  </si>
  <si>
    <t>Kwota</t>
  </si>
  <si>
    <r>
      <rPr>
        <b/>
        <sz val="11"/>
        <rFont val="Calibri"/>
        <family val="2"/>
        <charset val="238"/>
      </rPr>
      <t xml:space="preserve">ŚLĄSKIE 
WODNE OCHOTNICZE POGOTOWIE RATUNKOWE  
</t>
    </r>
    <r>
      <rPr>
        <sz val="11"/>
        <rFont val="Calibri"/>
        <family val="2"/>
        <charset val="238"/>
      </rPr>
      <t xml:space="preserve">
(woj. śląskie oraz miasto powiat olkuski, Oświęcim 
i Chrzanów w woj.  małopolskim)</t>
    </r>
  </si>
  <si>
    <t>Mobilny zestaw do ratownictwa wodnego:
-pojazd typu quad wraz z przyczepą do przewozu
- łódź motorowa do ratownictwa wodnego wraz z silnikiem zaburtowym i specjalistycznym wyposażeniem
- przyczepa podłodziowa
- dwa zestawy ratownictwa medycznego</t>
  </si>
  <si>
    <t>Sprzęt wykorzystywany będzie do patrolowania obszarów wodnych województwa śląskiego. Posłuży do monitorowania stanu środowiska wokół zbiorników, wykrywania zdarzeń negatywnie oddziaływujących na środowisko oraz w ratownictwie wodnym 
i udziale w walce z klęskami żywiołowymi.</t>
  </si>
  <si>
    <r>
      <rPr>
        <b/>
        <sz val="11"/>
        <rFont val="Calibri"/>
        <family val="2"/>
        <charset val="238"/>
      </rPr>
      <t xml:space="preserve">WŁOCŁAWSKIE 
WODNE OCHOTNICZE POGOTOWIE RATUNKOWE </t>
    </r>
    <r>
      <rPr>
        <sz val="11"/>
        <rFont val="Calibri"/>
        <family val="2"/>
        <charset val="238"/>
      </rPr>
      <t xml:space="preserve">
(miasto Włocławek, powiat włocławski, województwo Kujawsko-Pomorskie)</t>
    </r>
  </si>
  <si>
    <t>Zestaw do ratownictwa wodnego: 
- sonar holowany
- zestaw nurkowy z maskami pełnotwarzowymi 
i kablolinami 
- system łączności</t>
  </si>
  <si>
    <t xml:space="preserve">Prowadzenie akcji poszukiwawczych osób zaginionych, jednostek pływających, które uległy zatonięciu oraz  badanie przeszkód nawigacyjnych znajdujących się na dnie akwenów wodnych. Prowadzenie poszukiwań podwodnych podczas powodzi, katastrof naturalnych i awarii budowli hydrotechnicznych. </t>
  </si>
  <si>
    <r>
      <rPr>
        <b/>
        <sz val="11"/>
        <rFont val="Calibri"/>
        <family val="2"/>
        <charset val="238"/>
      </rPr>
      <t>DOLNOŚLĄSKIE 
WODNE OCHOTNICZE POGOTOWIE RATUNKOWE</t>
    </r>
    <r>
      <rPr>
        <sz val="11"/>
        <rFont val="Calibri"/>
        <family val="2"/>
        <charset val="238"/>
      </rPr>
      <t xml:space="preserve"> 
(woj. dolnośląskie  w szczególności powiat wrocławski, Gmina Wrocław)</t>
    </r>
  </si>
  <si>
    <t>Łódź kabinowa typu RIB z silnikiem i przyczepą podłodziową oraz wyposażeniem specjalistycznym</t>
  </si>
  <si>
    <t xml:space="preserve">Prowadzenie całorocznych i całodobowych działań ratowniczych, 
w tym działań w sytuacji zagrożenia powodziowego, katastrof naturalnych i awarii technicznych na wodzie. Przeciwdziałanie skutkom zagrożeń w zakresie ochrony środowiska, m.in. na obszarach Dolnośląskiego Zespołu Parków Krajobrazowych. </t>
  </si>
  <si>
    <r>
      <rPr>
        <b/>
        <sz val="11"/>
        <rFont val="Calibri"/>
        <family val="2"/>
        <charset val="238"/>
      </rPr>
      <t xml:space="preserve">WODNE POGOTOWIE RATUNKOWE
</t>
    </r>
    <r>
      <rPr>
        <sz val="11"/>
        <rFont val="Calibri"/>
        <family val="2"/>
        <charset val="238"/>
      </rPr>
      <t>(powiat nowotarski)</t>
    </r>
  </si>
  <si>
    <t>Mobilny zestaw do ratownictwa wodnego:
- Samochód osobowy z hakiem holowniczym
- 2 łodzie hybrydowe wraz z przyczepami podłodziowymi
- dron obserwacyjny
- 2 zestawy wspinaczkowe
- wyposażenie medyczno-ratownicze dla ratowników
- 2 zestawy nurkowe</t>
  </si>
  <si>
    <t xml:space="preserve">
Prowadzenie działań poszukiwawczo- ratowniczych na obszarze Jeziora Czorsztyńskiego, a w razie potrzeby całej Polski. Prowadzenie obserwacji obszaru jeziora z powietrza. Prowadzenie akcji poszukiwawczych na trudnym górskim terenie.</t>
  </si>
  <si>
    <r>
      <rPr>
        <b/>
        <sz val="11"/>
        <rFont val="Calibri"/>
        <family val="2"/>
        <charset val="238"/>
      </rPr>
      <t xml:space="preserve">TATRZAŃSKIE OCHOTNICZE POGOTOWIE RATUNKOWE
</t>
    </r>
    <r>
      <rPr>
        <sz val="11"/>
        <rFont val="Calibri"/>
        <family val="2"/>
        <charset val="238"/>
      </rPr>
      <t>(obszary górskie na terytorium Polski,  
ze szczególnym uwzględnieniem Tatr 
i pasma Spisko-Gubałowskiego)</t>
    </r>
  </si>
  <si>
    <t>Samochód operacyjno-szkoleniowy typu bus</t>
  </si>
  <si>
    <t xml:space="preserve">Samochód niezbędny do transportu ratowników na szkolenia oraz do działań operacyjnych oraz wymiana wyeksploatowanego samochodu z roku 2009. </t>
  </si>
  <si>
    <r>
      <rPr>
        <b/>
        <sz val="11"/>
        <rFont val="Calibri"/>
        <family val="2"/>
        <charset val="238"/>
      </rPr>
      <t>REJONOWE WODNE OCHOTNICZE POGOTOWIE RATUNKOWE 
W CHEŁMIE</t>
    </r>
    <r>
      <rPr>
        <sz val="11"/>
        <rFont val="Calibri"/>
        <family val="2"/>
        <charset val="238"/>
      </rPr>
      <t xml:space="preserve">
(woj. Lubelskie, w szczególności powiaty: chełmski, radzyński, krasnostawski 
i włodawski)</t>
    </r>
  </si>
  <si>
    <t>Wielozadaniowy specjalistyczny zestaw do ratownictwa wodno - lodowego:
- łódź ratownicza o dł. min. 5 m z silnikiem zaburtowym min. 100 KM wraz z przyczepą podłodziową
- sprzęt patrolowo - poszukiwawczy
- 5 łodzi wiosłowych
- sanie lodowe 
- ratownicze wyposażenie indywidualne ratowników</t>
  </si>
  <si>
    <t>Wyposażenie grupy operacyjnej na potrzeby prowadzenia akcji ratowniczo - poszukiwawczych w terenie oraz ewentualnej ewakuacji osób, zwierząt i mienia w czasie klęsk żywiołowych 
i przy usuwaniu skutków zagrożeń środowiska naturalnego.</t>
  </si>
  <si>
    <r>
      <rPr>
        <b/>
        <sz val="11"/>
        <rFont val="Calibri"/>
        <family val="2"/>
        <charset val="238"/>
      </rPr>
      <t xml:space="preserve">GÓRSKIE OCHOTNICZE POGOTOWIE RATUNKOWE </t>
    </r>
    <r>
      <rPr>
        <sz val="11"/>
        <rFont val="Calibri"/>
        <family val="2"/>
        <charset val="238"/>
      </rPr>
      <t xml:space="preserve">
(Beskid Niski, Beskid Wyspowy, Beskid Średni, Beskid Sądecki, Beskid Żywiecki, Beskid Mały, Beskid Śląski, Bieszczady, Gorce, Pieniny, Sudety Wschodnie, Sudety Środkowe, Sudety Zachodnie, Wyżyna Krakowsko-Wieluńska)</t>
    </r>
  </si>
  <si>
    <t>Samochód osobowo -terenowy</t>
  </si>
  <si>
    <t>Zadanie zostało przeniesione z roku 2019 na rok 2020, z powodu wydłużonego  procesu dostosowania pojazdów na potrzeby GOPR.
Samochód osobowo - terenowy przeznaczony do celów ratownictwa górskiego ze specjalistycznym wyposażeniem górskim i medycznym.</t>
  </si>
  <si>
    <t>Mobilny zestaw do ratownictwa górskiego:
-  samochód typu bus 
-  specjalistyczny samochód do poszukiwań osób zaginionych
- 3 quady wraz z napędem alternatywnym
- 2 quady</t>
  </si>
  <si>
    <t>Prowadzenie działalności ratowniczej na terenie górskim oraz zapobiegającej skutkom potencjalnych zagrożeń. Likwidacja skutków klęsk żywiołowych i katastrof naturalnych na obszarach górskich, tj. powodzie, zejścia lawin, obfite opady śniegu. Zmniejszenie degradacji środowiska górskiego oraz ograniczenie emisji tlenku węgla i pochodnych.</t>
  </si>
  <si>
    <r>
      <rPr>
        <b/>
        <sz val="11"/>
        <rFont val="Calibri"/>
        <family val="2"/>
        <charset val="238"/>
      </rPr>
      <t xml:space="preserve">WODNE OCHOTNICZE POGOTOWIE RATUNKOWE WOJEWÓDZTWA ZACHODNIOPOMORSKIEGO </t>
    </r>
    <r>
      <rPr>
        <sz val="11"/>
        <rFont val="Calibri"/>
        <family val="2"/>
        <charset val="238"/>
      </rPr>
      <t xml:space="preserve">
(woj. zachodniopomorskie)</t>
    </r>
  </si>
  <si>
    <t>Zestaw poszukiwawczo-nurkowy : 
- samochód typu BUS z napędem 4x4 6-cio osobowy z wyposażeniem do poszukiwań nurkowych 
- zestaw łączności do komunikacji nurkowej 
- silnik zaburtowy o mocy min. 40 KM 
- łódź pontonowa typu IRB wraz z przyczepką podłodziową i silnikiem o mocy min. 25KM
-  kamera termowizyjna do poszukiwań</t>
  </si>
  <si>
    <t>Poszukiwanie osób tonących i ofiar utonięć, osób zaginionych na obszarach trudnodostępnych, obszarach podmokłych, na obszarze zatoki pomorskiej, dorzecza Parsęty, jezioro Kopań, Trzebiatowsko-Kołobrzeskiego Pasa Nadmorskiego oraz Jeziora Szczecineckiego.</t>
  </si>
  <si>
    <r>
      <rPr>
        <b/>
        <sz val="11"/>
        <rFont val="Calibri"/>
        <family val="2"/>
        <charset val="238"/>
      </rPr>
      <t>ZDUŃSKOWOLSKIE
WODNE OCHOTNICZE POGOTOWIE RATUNKOWE</t>
    </r>
    <r>
      <rPr>
        <sz val="11"/>
        <rFont val="Calibri"/>
        <family val="2"/>
        <charset val="238"/>
      </rPr>
      <t xml:space="preserve">
(woj. łódzkie, powiaty: zduńskowolski, sieradzki, poddębicki, tomaszowski, piotrkowski)</t>
    </r>
  </si>
  <si>
    <t xml:space="preserve">Mobilny zestaw ratowniczy: 
- pojazd typu quad z przyczepą do transportu 
- łódź motorowa z silnikiem zaburtowym 
i przyczepą podłodziową </t>
  </si>
  <si>
    <t>Całoroczne prowadzenie działań ratowniczych na obszarze zbiornika wodnego Jeziorsko, Zalewu Sulejowskiego, dorzecza Warty 
i Widawki oraz patrolowania trudno dostępnych obszarów wokół zbiorników wodnych, w celu monitorowania stanu środowiska naturalnego ze względu na występowanie rezerwatu ornitologicznego i parków krajobrazowych.</t>
  </si>
  <si>
    <r>
      <rPr>
        <b/>
        <sz val="11"/>
        <rFont val="Calibri"/>
        <family val="2"/>
        <charset val="238"/>
      </rPr>
      <t>POMORSKIE 
WODNE OCHOTNICZE POGOTOWIE RATUNKOWE</t>
    </r>
    <r>
      <rPr>
        <sz val="11"/>
        <rFont val="Calibri"/>
        <family val="2"/>
        <charset val="238"/>
      </rPr>
      <t xml:space="preserve">
(wody śródlądowe województwa pomorskiego oraz przyległe wody Morza Bałtyckiego)</t>
    </r>
  </si>
  <si>
    <t>Mobilny zestaw ratowniczy:
- ambulans techniczny
- pojazd terenowy
- jednostka pływająca na przyczepie
- wyposażenie ratowniczo-medyczne
- środki łączności
- środki przeciwrozlewowe</t>
  </si>
  <si>
    <t>Prowadzenie działań ratowniczych na wodach przybrzeżnych Morza Bałtyckiego, jak i na wszystkich wodach śródlądowych województwa pomorskiego (ponad 3000 akwenów) oraz do działań w zakresie ratownictwa ekologicznego i przeciwchemicznego, samodzielnie 
i jako wsparcie jednostek KSRG.</t>
  </si>
  <si>
    <r>
      <rPr>
        <b/>
        <sz val="11"/>
        <rFont val="Calibri"/>
        <family val="2"/>
        <charset val="238"/>
      </rPr>
      <t>WODNE OCHOTNICZE POGOTOWIE RATUNKOWE WOJEWÓDZTWA LUBUSKIEGO</t>
    </r>
    <r>
      <rPr>
        <sz val="11"/>
        <rFont val="Calibri"/>
        <family val="2"/>
        <charset val="238"/>
      </rPr>
      <t xml:space="preserve">
(woj. lubuskie)</t>
    </r>
  </si>
  <si>
    <t>Zestaw do ratownictwa wodnego:
- 1 samochód operacyjny z napędem 4x4 
- 2 łodzie motorowe z przyczepą 
- 1 komplet do ratownictwa podwodnego 
- 1 skuter z platformą ratowniczą 
- 1 silnik zaburtowy 
- 3 przyczepy podłodziowe</t>
  </si>
  <si>
    <t>Prowadzenie działań ratowniczych oraz związanych 
z ujawnianiem zagrożeń ekologicznych na obszarach wodnych.</t>
  </si>
  <si>
    <r>
      <rPr>
        <b/>
        <sz val="11"/>
        <rFont val="Calibri"/>
        <family val="2"/>
        <charset val="238"/>
      </rPr>
      <t>WODNE OCHOTNICZE POGOTOWIE RATUNKOWE WOJEWÓDZTWA KUJAWSKO-POMORSKIEGO</t>
    </r>
    <r>
      <rPr>
        <sz val="11"/>
        <rFont val="Calibri"/>
        <family val="2"/>
        <charset val="238"/>
      </rPr>
      <t xml:space="preserve">
(powiat bydgoski - obszar jeziora Borówno (Gmina Dobrcz), obszar Zalewu Koronowskiego - Gmina Koronowo oraz Gmina Lubiewo)</t>
    </r>
  </si>
  <si>
    <t>Zestaw mobilny do ratownictwa wodnego:
- samochód osobowo-terenowy 4x4
- 2 łodzie ratowniczo-motorowe z polietylenu 
o długości min. 4m
- przyczepa podłodziowa do transportu łodzi
- sprzęt ratowniczo-medyczny
- zapora przeciwolejowa</t>
  </si>
  <si>
    <t>Organizowanie i udzielanie pomocy osobom, które uległy wypadkowi lub są narażone na niebezpieczeństwo utraty życia lub zdrowia na jeziorze Borówno oraz Zalewie Koronowskim. Prowadzenie również działań z zakresu ratownictwa wodno -ekologicznego, służących ujawnianiu i likwidowaniu zagrożeń związanych z przedmiotami znajdującymi się pod wodą,  nawałnicami oraz wyciekami płynów ropopochodnych z zatopionych łodzi motorowych, które są zagrożeniem dla środowiska.</t>
  </si>
  <si>
    <r>
      <rPr>
        <b/>
        <sz val="11"/>
        <rFont val="Calibri"/>
        <family val="2"/>
        <charset val="238"/>
      </rPr>
      <t>FUNDACJA WODNA SŁUŻBA RATOWNICZA</t>
    </r>
    <r>
      <rPr>
        <sz val="11"/>
        <rFont val="Calibri"/>
        <family val="2"/>
        <charset val="238"/>
      </rPr>
      <t xml:space="preserve">
(woj. dolnośląskie)</t>
    </r>
  </si>
  <si>
    <t>Mobilny zestaw ratowniczy:     
- samochód operacyjny typu BUS,                           
- skuter wodny z przyczepą 
- sonar do wykrywania ofiar utonięć
- robot do prac podwodnych
- dron z kamerą termowizyjną
- sprzęt nurkowy do ratownictwa podwodnego
- wyposażenie osobiste ratowników</t>
  </si>
  <si>
    <t>Mobilne Centrum Koordynacji Ratownictwa Wodnego 
i Wsparcia Poszukiwań przeznaczone do prowadzenia działań ratowniczych, poszukiwania osób zaginionych oraz wykonywania działań z zakresu ochrony środowiska i gospodarki wodnej,  przeciwdziałania zagrożeniom środowiska z likwidacją ich skutków (w szczególności powodzie).</t>
  </si>
  <si>
    <r>
      <rPr>
        <b/>
        <sz val="11"/>
        <rFont val="Calibri"/>
        <family val="2"/>
        <charset val="238"/>
      </rPr>
      <t>OCHOTNICZA STRAŻ POŻARNA "STOŁPNO" 
W MIĘDZYRZECZU PODLASKIM</t>
    </r>
    <r>
      <rPr>
        <sz val="11"/>
        <rFont val="Calibri"/>
        <family val="2"/>
        <charset val="238"/>
      </rPr>
      <t xml:space="preserve">
(powiat bialski rzeki: Bug, Krzna, Zielany, Rudka, Klukówka w granicach powiatu: kanał Wieprz-Krzna Akweny: Międzyrzec Podlaski, Kobylany, Chotyłów) </t>
    </r>
  </si>
  <si>
    <t>Mobilny zestaw do ratownictwa wodnego: 
- samochód osobowy typu bus
- zestaw medyczny 
- zestaw nurkowy
- mobilna sprężarka
- zestaw uzbrojenia osobistego ratownika
- skuter wodny z przyczepą transportową
- zestaw łączności
- namiot ewakuacyjny z nagrzewnicą</t>
  </si>
  <si>
    <t xml:space="preserve">Prowadzenie długo terminowych działań ratowniczo – poszukiwawczych. Poprawa szybkości, skuteczności  podejmowanych działań ratowniczych na terenie powiatu bialskiego m.in. rzeka Bug, Krzna, tereny zalewowe, zbiornik Żelizna oraz województwa lubelskiego, przyczyniając się jednocześnie do zapobiegania nadzwyczajnym zagrożeniom środowiska, w tym poważnym awariom i likwidacji ich skutków. </t>
  </si>
  <si>
    <r>
      <rPr>
        <b/>
        <sz val="11"/>
        <rFont val="Calibri"/>
        <family val="2"/>
        <charset val="238"/>
      </rPr>
      <t>PODWODNIK SZKOŁA RATOWNICTWA SPORTÓW WODNYCH I OBRONNYCH</t>
    </r>
    <r>
      <rPr>
        <sz val="11"/>
        <rFont val="Calibri"/>
        <family val="2"/>
        <charset val="238"/>
      </rPr>
      <t xml:space="preserve">
(woj. warmińsko-mazurskie: j. Orzysz 
i Wierzbińskie, gmina Orzysz, powiat Pisz, inne akweny powiatu piskiego, akweny powiatu ełckiego)</t>
    </r>
  </si>
  <si>
    <t xml:space="preserve">Zestaw mobilny do ratownictwa wodnego:
- ratownicza łódź motorowa hybrydowa z silnikiem zaburtowym, wyposażeniem i sonarem, z przyczepą podłodziową;
- samochód osobowo-terenowy z napędem 4x4, niezbędnym specjalistycznym sprzętem i wyposażeniem, przystosowany do transportu łodzi, osób i sprzętu ratowniczego;
- system łączności bezprzewodowej;
- wyposażenie indywidualne ratowników. </t>
  </si>
  <si>
    <t xml:space="preserve">Prowadzenie działań ratowniczych, poszukiwawczych na obszarach wodnych oraz interwencyjnych na rzecz środowiska naturalnego (akcje ekologiczne oczyszczania dna akwenów wodnych) na terenie województwa warmińsko-mazurskiego. </t>
  </si>
  <si>
    <r>
      <rPr>
        <b/>
        <sz val="11"/>
        <rFont val="Calibri"/>
        <family val="2"/>
        <charset val="238"/>
      </rPr>
      <t>FUNDACJA D.T. SPORT</t>
    </r>
    <r>
      <rPr>
        <sz val="11"/>
        <rFont val="Calibri"/>
        <family val="2"/>
        <charset val="238"/>
      </rPr>
      <t xml:space="preserve">
(gmina Wrocław)</t>
    </r>
  </si>
  <si>
    <t xml:space="preserve">Mobilny zestaw do ratownictwa wodnego: 
- skuter wodny z przyczepką i dwie platformy ratownicze 
- łódź ratownicza z polietylenu z wyposażeniem i przyczepką 
- quad z homologacją i wyposażeniem 
- kajak ratowniczy z wyposażeniem 
- wyposażenie ratowniczo-medyczne 
- sprzęt indywidualny ratowników wodnych                                                                  </t>
  </si>
  <si>
    <t>Prowadzenie działań prewencyjno-ratowniczych na obszarze rzeki Odra we Wrocławiu od mostu Trzebnickiego do Milenijnego. Zastąpi on również sprzęt starej generacji obecnie przez Nas wykorzystywany. Dzięki niemu będziemy mogli lepiej chronić 
i ratować ludzkie życie, a przy tym dbać o środowisko, gdyż skuter wodny, oraz łódź ratownicza będą wyposażone w najnowszej generacji ekologiczne silniki.</t>
  </si>
  <si>
    <r>
      <t xml:space="preserve">POLSKI INSTYTUT ROZWOJU KULTURY FIZYCZNEJ I SPORTU
</t>
    </r>
    <r>
      <rPr>
        <sz val="11"/>
        <rFont val="Calibri"/>
        <family val="2"/>
        <charset val="238"/>
      </rPr>
      <t xml:space="preserve">
(gmina Jasło, powiat jasielski w dopływie trzech rzek: Wisłoki, Ropy i Jasiołki)</t>
    </r>
  </si>
  <si>
    <t>Mobilny zestaw ratownictwa wodnego: 
- bus 9 osobowy,
- łódź motorowa hybrydowa z przyczepą podłodziową,
- zestaw wyposażenia medycznego</t>
  </si>
  <si>
    <t>Prowadzenie działań ratowniczych na obszarze powiatu Jasielskiego ze szczególnym uwzględnieniem miasta Jasła w rozlewisku trzech rzek Wisłoki, Ropy i Jasiołki. Sprzęt zostanie przeznaczony do całorocznego monitoringu obszaru w tym patroli poszukiwawczo-ratowniczych, jak również w przypadku oczyszczania akwenów wodnych, wsparcia akcji powodziowych i innych klęsk żywiołowych.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</si>
</sst>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.00\ &quot;zł&quot;"/>
    <numFmt numFmtId="166" formatCode="#,##0\ &quot;zł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i/>
      <sz val="24"/>
      <name val="Calibri"/>
      <family val="2"/>
      <charset val="238"/>
    </font>
    <font>
      <b/>
      <sz val="24"/>
      <name val="Calibri"/>
      <family val="2"/>
      <charset val="238"/>
    </font>
    <font>
      <sz val="10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6"/>
      <color rgb="FF0070C0"/>
      <name val="Calibri"/>
      <family val="2"/>
      <charset val="238"/>
      <scheme val="minor"/>
    </font>
    <font>
      <sz val="16"/>
      <color theme="4" tint="-0.249977111117893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F1FB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0" fillId="0" borderId="0"/>
  </cellStyleXfs>
  <cellXfs count="1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3" fontId="0" fillId="0" borderId="0" xfId="0" applyNumberFormat="1"/>
    <xf numFmtId="3" fontId="1" fillId="2" borderId="0" xfId="0" applyNumberFormat="1" applyFont="1" applyFill="1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3" borderId="0" xfId="0" applyFill="1"/>
    <xf numFmtId="0" fontId="0" fillId="0" borderId="1" xfId="0" applyFon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3" borderId="2" xfId="0" applyFill="1" applyBorder="1" applyAlignment="1"/>
    <xf numFmtId="0" fontId="0" fillId="3" borderId="2" xfId="0" applyFont="1" applyFill="1" applyBorder="1" applyAlignme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3" fontId="0" fillId="0" borderId="1" xfId="0" applyNumberForma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3" fontId="1" fillId="2" borderId="1" xfId="0" applyNumberFormat="1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0" fillId="0" borderId="0" xfId="0" applyFont="1"/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 shrinkToFit="1"/>
    </xf>
    <xf numFmtId="165" fontId="10" fillId="0" borderId="0" xfId="0" applyNumberFormat="1" applyFont="1"/>
    <xf numFmtId="0" fontId="11" fillId="0" borderId="7" xfId="0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2" applyNumberFormat="1" applyFont="1" applyFill="1" applyBorder="1" applyAlignment="1">
      <alignment horizontal="right" vertical="center" wrapText="1"/>
    </xf>
    <xf numFmtId="4" fontId="12" fillId="3" borderId="1" xfId="2" applyNumberFormat="1" applyFont="1" applyFill="1" applyBorder="1" applyAlignment="1">
      <alignment horizontal="right" vertical="center"/>
    </xf>
    <xf numFmtId="4" fontId="12" fillId="0" borderId="1" xfId="1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13" fillId="0" borderId="0" xfId="0" applyFont="1" applyFill="1"/>
    <xf numFmtId="0" fontId="7" fillId="0" borderId="9" xfId="0" applyFont="1" applyFill="1" applyBorder="1"/>
    <xf numFmtId="3" fontId="14" fillId="0" borderId="9" xfId="0" applyNumberFormat="1" applyFont="1" applyFill="1" applyBorder="1" applyAlignment="1">
      <alignment horizontal="center" vertical="center"/>
    </xf>
    <xf numFmtId="4" fontId="14" fillId="0" borderId="9" xfId="0" applyNumberFormat="1" applyFont="1" applyFill="1" applyBorder="1" applyAlignment="1">
      <alignment horizontal="right" vertical="center"/>
    </xf>
    <xf numFmtId="3" fontId="14" fillId="0" borderId="9" xfId="0" applyNumberFormat="1" applyFont="1" applyFill="1" applyBorder="1" applyAlignment="1">
      <alignment horizontal="right" vertical="center"/>
    </xf>
    <xf numFmtId="0" fontId="7" fillId="0" borderId="10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right"/>
    </xf>
    <xf numFmtId="0" fontId="17" fillId="4" borderId="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 shrinkToFit="1"/>
    </xf>
    <xf numFmtId="0" fontId="10" fillId="0" borderId="0" xfId="0" applyFont="1" applyFill="1"/>
    <xf numFmtId="0" fontId="2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/>
    </xf>
    <xf numFmtId="166" fontId="17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6" fontId="17" fillId="0" borderId="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/>
    </xf>
    <xf numFmtId="166" fontId="17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22" xfId="3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166" fontId="2" fillId="0" borderId="23" xfId="0" applyNumberFormat="1" applyFont="1" applyFill="1" applyBorder="1" applyAlignment="1">
      <alignment horizontal="center" vertical="center"/>
    </xf>
    <xf numFmtId="166" fontId="17" fillId="0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" fillId="0" borderId="0" xfId="0" applyFont="1"/>
    <xf numFmtId="166" fontId="2" fillId="0" borderId="0" xfId="0" applyNumberFormat="1" applyFont="1"/>
    <xf numFmtId="166" fontId="17" fillId="0" borderId="0" xfId="0" applyNumberFormat="1" applyFont="1" applyFill="1" applyAlignment="1">
      <alignment horizontal="center"/>
    </xf>
    <xf numFmtId="0" fontId="14" fillId="0" borderId="8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 3" xfId="2" xr:uid="{00000000-0005-0000-0000-000002000000}"/>
    <cellStyle name="Normalny 4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86ED4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opLeftCell="A3" zoomScale="70" zoomScaleNormal="70" workbookViewId="0">
      <selection activeCell="K4" sqref="K4"/>
    </sheetView>
  </sheetViews>
  <sheetFormatPr defaultRowHeight="15" x14ac:dyDescent="0.25"/>
  <cols>
    <col min="1" max="1" width="4" bestFit="1" customWidth="1"/>
    <col min="2" max="2" width="23.85546875" style="1" bestFit="1" customWidth="1"/>
    <col min="3" max="3" width="16" style="1" customWidth="1"/>
    <col min="4" max="5" width="14.7109375" style="1" customWidth="1"/>
    <col min="6" max="6" width="19.42578125" style="1" customWidth="1"/>
    <col min="7" max="7" width="19.42578125" style="2" customWidth="1"/>
    <col min="8" max="8" width="4.85546875" bestFit="1" customWidth="1"/>
    <col min="10" max="10" width="12.42578125" style="3" customWidth="1"/>
    <col min="11" max="11" width="13.42578125" style="4" customWidth="1"/>
  </cols>
  <sheetData>
    <row r="1" spans="1:11" s="12" customFormat="1" x14ac:dyDescent="0.25">
      <c r="A1" s="16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2" customForma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5" customFormat="1" ht="45" x14ac:dyDescent="0.25">
      <c r="A3" s="6" t="s">
        <v>9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13</v>
      </c>
      <c r="G3" s="6" t="s">
        <v>14</v>
      </c>
      <c r="H3" s="6" t="s">
        <v>8</v>
      </c>
      <c r="I3" s="6" t="s">
        <v>10</v>
      </c>
      <c r="J3" s="7" t="s">
        <v>15</v>
      </c>
      <c r="K3" s="8" t="s">
        <v>105</v>
      </c>
    </row>
    <row r="4" spans="1:11" x14ac:dyDescent="0.25">
      <c r="A4" s="9">
        <v>1</v>
      </c>
      <c r="B4" s="10">
        <v>3</v>
      </c>
      <c r="C4" s="9">
        <v>4</v>
      </c>
      <c r="D4" s="9">
        <v>5</v>
      </c>
      <c r="E4" s="10">
        <v>6</v>
      </c>
      <c r="F4" s="9">
        <v>7</v>
      </c>
      <c r="G4" s="9">
        <v>8</v>
      </c>
      <c r="H4" s="10">
        <v>9</v>
      </c>
      <c r="I4" s="9">
        <v>10</v>
      </c>
      <c r="J4" s="10">
        <v>12</v>
      </c>
      <c r="K4" s="9"/>
    </row>
    <row r="5" spans="1:11" ht="33" hidden="1" customHeight="1" x14ac:dyDescent="0.25">
      <c r="A5" s="9"/>
      <c r="B5" s="13"/>
      <c r="C5" s="10"/>
      <c r="D5" s="10"/>
      <c r="E5" s="10"/>
      <c r="F5" s="10"/>
      <c r="G5" s="11"/>
      <c r="H5" s="9"/>
      <c r="I5" s="10"/>
      <c r="J5" s="9"/>
      <c r="K5" s="10"/>
    </row>
    <row r="6" spans="1:11" ht="33" customHeight="1" x14ac:dyDescent="0.25">
      <c r="A6" s="9">
        <v>1</v>
      </c>
      <c r="B6" s="13" t="s">
        <v>11</v>
      </c>
      <c r="C6" s="10" t="s">
        <v>18</v>
      </c>
      <c r="D6" s="10" t="s">
        <v>19</v>
      </c>
      <c r="E6" s="10" t="s">
        <v>20</v>
      </c>
      <c r="F6" s="10" t="s">
        <v>21</v>
      </c>
      <c r="G6" s="11" t="s">
        <v>22</v>
      </c>
      <c r="H6" s="10" t="s">
        <v>0</v>
      </c>
      <c r="I6" s="10" t="s">
        <v>1</v>
      </c>
      <c r="J6" s="14">
        <v>760000</v>
      </c>
      <c r="K6" s="28">
        <v>260000</v>
      </c>
    </row>
    <row r="7" spans="1:11" ht="33" customHeight="1" x14ac:dyDescent="0.25">
      <c r="A7" s="9">
        <v>2</v>
      </c>
      <c r="B7" s="13" t="s">
        <v>11</v>
      </c>
      <c r="C7" s="10" t="s">
        <v>16</v>
      </c>
      <c r="D7" s="10" t="s">
        <v>23</v>
      </c>
      <c r="E7" s="10" t="s">
        <v>24</v>
      </c>
      <c r="F7" s="10" t="s">
        <v>25</v>
      </c>
      <c r="G7" s="11" t="s">
        <v>26</v>
      </c>
      <c r="H7" s="10" t="s">
        <v>0</v>
      </c>
      <c r="I7" s="10" t="s">
        <v>1</v>
      </c>
      <c r="J7" s="14">
        <v>760000</v>
      </c>
      <c r="K7" s="28">
        <v>260000</v>
      </c>
    </row>
    <row r="8" spans="1:11" ht="33" customHeight="1" x14ac:dyDescent="0.25">
      <c r="A8" s="9">
        <v>3</v>
      </c>
      <c r="B8" s="13" t="s">
        <v>11</v>
      </c>
      <c r="C8" s="10" t="s">
        <v>27</v>
      </c>
      <c r="D8" s="10" t="s">
        <v>28</v>
      </c>
      <c r="E8" s="10" t="s">
        <v>29</v>
      </c>
      <c r="F8" s="10" t="s">
        <v>30</v>
      </c>
      <c r="G8" s="11" t="s">
        <v>31</v>
      </c>
      <c r="H8" s="10" t="s">
        <v>0</v>
      </c>
      <c r="I8" s="10" t="s">
        <v>1</v>
      </c>
      <c r="J8" s="14">
        <v>760000</v>
      </c>
      <c r="K8" s="28">
        <v>380000</v>
      </c>
    </row>
    <row r="9" spans="1:11" ht="33" customHeight="1" x14ac:dyDescent="0.25">
      <c r="A9" s="17">
        <v>4</v>
      </c>
      <c r="B9" s="13" t="s">
        <v>11</v>
      </c>
      <c r="C9" s="10" t="s">
        <v>32</v>
      </c>
      <c r="D9" s="10" t="s">
        <v>33</v>
      </c>
      <c r="E9" s="10" t="s">
        <v>34</v>
      </c>
      <c r="F9" s="10" t="s">
        <v>35</v>
      </c>
      <c r="G9" s="11" t="s">
        <v>36</v>
      </c>
      <c r="H9" s="10" t="s">
        <v>0</v>
      </c>
      <c r="I9" s="10" t="s">
        <v>1</v>
      </c>
      <c r="J9" s="14">
        <v>760000</v>
      </c>
      <c r="K9" s="28">
        <v>260000</v>
      </c>
    </row>
    <row r="10" spans="1:11" ht="33" customHeight="1" x14ac:dyDescent="0.25">
      <c r="A10" s="25">
        <v>5</v>
      </c>
      <c r="B10" s="13" t="s">
        <v>11</v>
      </c>
      <c r="C10" s="10" t="s">
        <v>37</v>
      </c>
      <c r="D10" s="10" t="s">
        <v>38</v>
      </c>
      <c r="E10" s="10" t="s">
        <v>39</v>
      </c>
      <c r="F10" s="10" t="s">
        <v>40</v>
      </c>
      <c r="G10" s="11" t="s">
        <v>41</v>
      </c>
      <c r="H10" s="10" t="s">
        <v>0</v>
      </c>
      <c r="I10" s="10" t="s">
        <v>1</v>
      </c>
      <c r="J10" s="14">
        <v>760000</v>
      </c>
      <c r="K10" s="28">
        <v>310000</v>
      </c>
    </row>
    <row r="11" spans="1:11" ht="33" customHeight="1" x14ac:dyDescent="0.25">
      <c r="A11" s="25">
        <v>6</v>
      </c>
      <c r="B11" s="13" t="s">
        <v>11</v>
      </c>
      <c r="C11" s="10" t="s">
        <v>42</v>
      </c>
      <c r="D11" s="10" t="s">
        <v>43</v>
      </c>
      <c r="E11" s="10" t="s">
        <v>44</v>
      </c>
      <c r="F11" s="10" t="s">
        <v>45</v>
      </c>
      <c r="G11" s="11" t="s">
        <v>46</v>
      </c>
      <c r="H11" s="10" t="s">
        <v>2</v>
      </c>
      <c r="I11" s="10" t="s">
        <v>1</v>
      </c>
      <c r="J11" s="14">
        <v>760000</v>
      </c>
      <c r="K11" s="28">
        <v>165000</v>
      </c>
    </row>
    <row r="12" spans="1:11" ht="33" customHeight="1" x14ac:dyDescent="0.25">
      <c r="A12" s="25">
        <v>7</v>
      </c>
      <c r="B12" s="13" t="s">
        <v>11</v>
      </c>
      <c r="C12" s="10" t="s">
        <v>55</v>
      </c>
      <c r="D12" s="10" t="s">
        <v>56</v>
      </c>
      <c r="E12" s="10" t="s">
        <v>57</v>
      </c>
      <c r="F12" s="10" t="s">
        <v>58</v>
      </c>
      <c r="G12" s="11" t="s">
        <v>59</v>
      </c>
      <c r="H12" s="10" t="s">
        <v>0</v>
      </c>
      <c r="I12" s="10" t="s">
        <v>1</v>
      </c>
      <c r="J12" s="14">
        <v>760000</v>
      </c>
      <c r="K12" s="28">
        <v>260000</v>
      </c>
    </row>
    <row r="13" spans="1:11" ht="33" customHeight="1" x14ac:dyDescent="0.25">
      <c r="A13" s="25">
        <v>8</v>
      </c>
      <c r="B13" s="13" t="s">
        <v>11</v>
      </c>
      <c r="C13" s="10" t="s">
        <v>37</v>
      </c>
      <c r="D13" s="10" t="s">
        <v>61</v>
      </c>
      <c r="E13" s="10" t="s">
        <v>62</v>
      </c>
      <c r="F13" s="10" t="s">
        <v>63</v>
      </c>
      <c r="G13" s="11" t="s">
        <v>64</v>
      </c>
      <c r="H13" s="10" t="s">
        <v>0</v>
      </c>
      <c r="I13" s="10" t="s">
        <v>1</v>
      </c>
      <c r="J13" s="14">
        <v>760000</v>
      </c>
      <c r="K13" s="28">
        <v>360000</v>
      </c>
    </row>
    <row r="14" spans="1:11" ht="33" customHeight="1" x14ac:dyDescent="0.25">
      <c r="A14" s="25">
        <v>9</v>
      </c>
      <c r="B14" s="22" t="s">
        <v>11</v>
      </c>
      <c r="C14" s="22" t="s">
        <v>49</v>
      </c>
      <c r="D14" s="22" t="s">
        <v>50</v>
      </c>
      <c r="E14" s="22" t="s">
        <v>51</v>
      </c>
      <c r="F14" s="22" t="s">
        <v>52</v>
      </c>
      <c r="G14" s="23" t="s">
        <v>53</v>
      </c>
      <c r="H14" s="10" t="s">
        <v>0</v>
      </c>
      <c r="I14" s="10" t="s">
        <v>1</v>
      </c>
      <c r="J14" s="14">
        <v>760000</v>
      </c>
      <c r="K14" s="28">
        <v>205000</v>
      </c>
    </row>
    <row r="15" spans="1:11" ht="33" customHeight="1" x14ac:dyDescent="0.25">
      <c r="A15" s="25">
        <v>10</v>
      </c>
      <c r="B15" s="13" t="s">
        <v>11</v>
      </c>
      <c r="C15" s="10" t="s">
        <v>42</v>
      </c>
      <c r="D15" s="10" t="s">
        <v>67</v>
      </c>
      <c r="E15" s="10" t="s">
        <v>68</v>
      </c>
      <c r="F15" s="10" t="s">
        <v>69</v>
      </c>
      <c r="G15" s="11" t="s">
        <v>70</v>
      </c>
      <c r="H15" s="10" t="s">
        <v>2</v>
      </c>
      <c r="I15" s="10" t="s">
        <v>1</v>
      </c>
      <c r="J15" s="14">
        <v>760000</v>
      </c>
      <c r="K15" s="28">
        <v>290000</v>
      </c>
    </row>
    <row r="16" spans="1:11" ht="33" customHeight="1" x14ac:dyDescent="0.25">
      <c r="A16" s="25">
        <v>11</v>
      </c>
      <c r="B16" s="13" t="s">
        <v>11</v>
      </c>
      <c r="C16" s="10" t="s">
        <v>18</v>
      </c>
      <c r="D16" s="10" t="s">
        <v>71</v>
      </c>
      <c r="E16" s="10" t="s">
        <v>71</v>
      </c>
      <c r="F16" s="10" t="s">
        <v>72</v>
      </c>
      <c r="G16" s="11" t="s">
        <v>73</v>
      </c>
      <c r="H16" s="10" t="s">
        <v>0</v>
      </c>
      <c r="I16" s="10" t="s">
        <v>1</v>
      </c>
      <c r="J16" s="14">
        <v>760000</v>
      </c>
      <c r="K16" s="28">
        <v>260000</v>
      </c>
    </row>
    <row r="17" spans="1:11" ht="33" customHeight="1" x14ac:dyDescent="0.25">
      <c r="A17" s="25">
        <v>12</v>
      </c>
      <c r="B17" s="13" t="s">
        <v>11</v>
      </c>
      <c r="C17" s="10" t="s">
        <v>47</v>
      </c>
      <c r="D17" s="10" t="s">
        <v>74</v>
      </c>
      <c r="E17" s="10" t="s">
        <v>75</v>
      </c>
      <c r="F17" s="10" t="s">
        <v>76</v>
      </c>
      <c r="G17" s="11" t="s">
        <v>77</v>
      </c>
      <c r="H17" s="10" t="s">
        <v>2</v>
      </c>
      <c r="I17" s="10" t="s">
        <v>3</v>
      </c>
      <c r="J17" s="14">
        <v>400000</v>
      </c>
      <c r="K17" s="28">
        <v>197000</v>
      </c>
    </row>
    <row r="18" spans="1:11" ht="33" customHeight="1" x14ac:dyDescent="0.25">
      <c r="A18" s="25">
        <v>13</v>
      </c>
      <c r="B18" s="13" t="s">
        <v>11</v>
      </c>
      <c r="C18" s="10" t="s">
        <v>54</v>
      </c>
      <c r="D18" s="10" t="s">
        <v>78</v>
      </c>
      <c r="E18" s="10" t="s">
        <v>78</v>
      </c>
      <c r="F18" s="10" t="s">
        <v>79</v>
      </c>
      <c r="G18" s="11" t="s">
        <v>80</v>
      </c>
      <c r="H18" s="10" t="s">
        <v>0</v>
      </c>
      <c r="I18" s="10" t="s">
        <v>3</v>
      </c>
      <c r="J18" s="14">
        <v>400000</v>
      </c>
      <c r="K18" s="28">
        <v>135000</v>
      </c>
    </row>
    <row r="19" spans="1:11" ht="33" customHeight="1" x14ac:dyDescent="0.25">
      <c r="A19" s="25">
        <v>14</v>
      </c>
      <c r="B19" s="13" t="s">
        <v>11</v>
      </c>
      <c r="C19" s="10" t="s">
        <v>60</v>
      </c>
      <c r="D19" s="10" t="s">
        <v>81</v>
      </c>
      <c r="E19" s="10" t="s">
        <v>81</v>
      </c>
      <c r="F19" s="10" t="s">
        <v>82</v>
      </c>
      <c r="G19" s="11" t="s">
        <v>83</v>
      </c>
      <c r="H19" s="10" t="s">
        <v>2</v>
      </c>
      <c r="I19" s="10" t="s">
        <v>3</v>
      </c>
      <c r="J19" s="14">
        <v>400000</v>
      </c>
      <c r="K19" s="28">
        <v>200000</v>
      </c>
    </row>
    <row r="20" spans="1:11" ht="33" customHeight="1" x14ac:dyDescent="0.25">
      <c r="A20" s="25">
        <v>15</v>
      </c>
      <c r="B20" s="13" t="s">
        <v>11</v>
      </c>
      <c r="C20" s="10" t="s">
        <v>27</v>
      </c>
      <c r="D20" s="10" t="s">
        <v>28</v>
      </c>
      <c r="E20" s="10" t="s">
        <v>17</v>
      </c>
      <c r="F20" s="10" t="s">
        <v>84</v>
      </c>
      <c r="G20" s="11" t="s">
        <v>85</v>
      </c>
      <c r="H20" s="10" t="s">
        <v>2</v>
      </c>
      <c r="I20" s="10" t="s">
        <v>3</v>
      </c>
      <c r="J20" s="14">
        <v>400000</v>
      </c>
      <c r="K20" s="28">
        <v>200000</v>
      </c>
    </row>
    <row r="21" spans="1:11" ht="33" customHeight="1" x14ac:dyDescent="0.25">
      <c r="A21" s="25">
        <v>16</v>
      </c>
      <c r="B21" s="13" t="s">
        <v>11</v>
      </c>
      <c r="C21" s="10" t="s">
        <v>27</v>
      </c>
      <c r="D21" s="10" t="s">
        <v>86</v>
      </c>
      <c r="E21" s="10" t="s">
        <v>87</v>
      </c>
      <c r="F21" s="10" t="s">
        <v>88</v>
      </c>
      <c r="G21" s="11" t="s">
        <v>89</v>
      </c>
      <c r="H21" s="10" t="s">
        <v>2</v>
      </c>
      <c r="I21" s="10" t="s">
        <v>3</v>
      </c>
      <c r="J21" s="14">
        <v>400000</v>
      </c>
      <c r="K21" s="28">
        <v>185000</v>
      </c>
    </row>
    <row r="22" spans="1:11" ht="33" customHeight="1" x14ac:dyDescent="0.25">
      <c r="A22" s="25">
        <v>17</v>
      </c>
      <c r="B22" s="13" t="s">
        <v>11</v>
      </c>
      <c r="C22" s="10" t="s">
        <v>60</v>
      </c>
      <c r="D22" s="10" t="s">
        <v>65</v>
      </c>
      <c r="E22" s="10" t="s">
        <v>90</v>
      </c>
      <c r="F22" s="10" t="s">
        <v>91</v>
      </c>
      <c r="G22" s="11" t="s">
        <v>66</v>
      </c>
      <c r="H22" s="10" t="s">
        <v>2</v>
      </c>
      <c r="I22" s="10" t="s">
        <v>3</v>
      </c>
      <c r="J22" s="14">
        <v>400000</v>
      </c>
      <c r="K22" s="28">
        <v>180000</v>
      </c>
    </row>
    <row r="23" spans="1:11" ht="33" customHeight="1" x14ac:dyDescent="0.25">
      <c r="A23" s="25">
        <v>18</v>
      </c>
      <c r="B23" s="13" t="s">
        <v>11</v>
      </c>
      <c r="C23" s="10" t="s">
        <v>60</v>
      </c>
      <c r="D23" s="10" t="s">
        <v>92</v>
      </c>
      <c r="E23" s="10" t="s">
        <v>93</v>
      </c>
      <c r="F23" s="10" t="s">
        <v>94</v>
      </c>
      <c r="G23" s="11" t="s">
        <v>95</v>
      </c>
      <c r="H23" s="10" t="s">
        <v>2</v>
      </c>
      <c r="I23" s="10" t="s">
        <v>3</v>
      </c>
      <c r="J23" s="14">
        <v>400000</v>
      </c>
      <c r="K23" s="28">
        <v>185000</v>
      </c>
    </row>
    <row r="24" spans="1:11" ht="33" customHeight="1" x14ac:dyDescent="0.25">
      <c r="A24" s="25">
        <v>19</v>
      </c>
      <c r="B24" s="13" t="s">
        <v>11</v>
      </c>
      <c r="C24" s="10" t="s">
        <v>60</v>
      </c>
      <c r="D24" s="10" t="s">
        <v>92</v>
      </c>
      <c r="E24" s="10" t="s">
        <v>96</v>
      </c>
      <c r="F24" s="10" t="s">
        <v>97</v>
      </c>
      <c r="G24" s="11" t="s">
        <v>95</v>
      </c>
      <c r="H24" s="10" t="s">
        <v>2</v>
      </c>
      <c r="I24" s="10" t="s">
        <v>3</v>
      </c>
      <c r="J24" s="14">
        <v>400000</v>
      </c>
      <c r="K24" s="28">
        <v>185000</v>
      </c>
    </row>
    <row r="25" spans="1:11" s="19" customFormat="1" ht="33" customHeight="1" x14ac:dyDescent="0.25">
      <c r="A25" s="25">
        <v>20</v>
      </c>
      <c r="B25" s="13" t="s">
        <v>11</v>
      </c>
      <c r="C25" s="18" t="s">
        <v>48</v>
      </c>
      <c r="D25" s="18" t="s">
        <v>98</v>
      </c>
      <c r="E25" s="18" t="s">
        <v>99</v>
      </c>
      <c r="F25" s="18" t="s">
        <v>100</v>
      </c>
      <c r="G25" s="11" t="s">
        <v>101</v>
      </c>
      <c r="H25" s="18" t="s">
        <v>2</v>
      </c>
      <c r="I25" s="18" t="s">
        <v>3</v>
      </c>
      <c r="J25" s="20">
        <v>400000</v>
      </c>
      <c r="K25" s="28">
        <v>185000</v>
      </c>
    </row>
    <row r="26" spans="1:11" s="24" customFormat="1" ht="33" customHeight="1" x14ac:dyDescent="0.25">
      <c r="A26" s="21">
        <v>21</v>
      </c>
      <c r="B26" s="22" t="s">
        <v>11</v>
      </c>
      <c r="C26" s="22" t="s">
        <v>48</v>
      </c>
      <c r="D26" s="22" t="s">
        <v>102</v>
      </c>
      <c r="E26" s="22" t="s">
        <v>103</v>
      </c>
      <c r="F26" s="22" t="s">
        <v>103</v>
      </c>
      <c r="G26" s="26" t="s">
        <v>104</v>
      </c>
      <c r="H26" s="26" t="s">
        <v>0</v>
      </c>
      <c r="I26" s="26" t="s">
        <v>1</v>
      </c>
      <c r="J26" s="27">
        <v>760000</v>
      </c>
      <c r="K26" s="28">
        <v>310000</v>
      </c>
    </row>
  </sheetData>
  <conditionalFormatting sqref="E1:E1048576">
    <cfRule type="duplicateValues" dxfId="0" priority="1"/>
  </conditionalFormatting>
  <dataValidations count="3">
    <dataValidation type="list" allowBlank="1" showInputMessage="1" showErrorMessage="1" sqref="B5:B26 I6:I26 H5:H26" xr:uid="{00000000-0002-0000-0000-000000000000}">
      <formula1>#REF!</formula1>
    </dataValidation>
    <dataValidation allowBlank="1" showInputMessage="1" showErrorMessage="1" promptTitle="powiat" prompt="małymi literami!" sqref="C5:C26" xr:uid="{00000000-0002-0000-0000-000001000000}"/>
    <dataValidation allowBlank="1" showInputMessage="1" showErrorMessage="1" promptTitle="adres" prompt="BEZ zbędnych spacji (nie więcej niż jedna)!!!" sqref="G5:G26" xr:uid="{00000000-0002-0000-0000-000002000000}"/>
  </dataValidations>
  <pageMargins left="0.70866141732283472" right="0.70866141732283472" top="0.74803149606299213" bottom="0.74803149606299213" header="0.31496062992125984" footer="0.31496062992125984"/>
  <pageSetup paperSize="8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9"/>
  <sheetViews>
    <sheetView workbookViewId="0">
      <selection sqref="A1:XFD1048576"/>
    </sheetView>
  </sheetViews>
  <sheetFormatPr defaultRowHeight="12.75" x14ac:dyDescent="0.2"/>
  <cols>
    <col min="1" max="1" width="7.5703125" style="30" customWidth="1"/>
    <col min="2" max="2" width="64" style="29" customWidth="1"/>
    <col min="3" max="3" width="67.28515625" style="29" customWidth="1"/>
    <col min="4" max="4" width="8.42578125" style="29" customWidth="1"/>
    <col min="5" max="5" width="20.140625" style="29" customWidth="1"/>
    <col min="6" max="6" width="19.7109375" style="29" customWidth="1"/>
    <col min="7" max="9" width="22" style="29" customWidth="1"/>
    <col min="10" max="10" width="24.7109375" style="31" customWidth="1"/>
    <col min="11" max="11" width="62" style="29" customWidth="1"/>
    <col min="12" max="12" width="17.28515625" style="29" bestFit="1" customWidth="1"/>
    <col min="13" max="256" width="9.140625" style="29"/>
    <col min="257" max="257" width="7.5703125" style="29" customWidth="1"/>
    <col min="258" max="258" width="64" style="29" customWidth="1"/>
    <col min="259" max="259" width="67.28515625" style="29" customWidth="1"/>
    <col min="260" max="260" width="8.42578125" style="29" customWidth="1"/>
    <col min="261" max="261" width="20.140625" style="29" customWidth="1"/>
    <col min="262" max="262" width="19.7109375" style="29" customWidth="1"/>
    <col min="263" max="265" width="22" style="29" customWidth="1"/>
    <col min="266" max="266" width="24.7109375" style="29" customWidth="1"/>
    <col min="267" max="267" width="62" style="29" customWidth="1"/>
    <col min="268" max="268" width="17.28515625" style="29" bestFit="1" customWidth="1"/>
    <col min="269" max="512" width="9.140625" style="29"/>
    <col min="513" max="513" width="7.5703125" style="29" customWidth="1"/>
    <col min="514" max="514" width="64" style="29" customWidth="1"/>
    <col min="515" max="515" width="67.28515625" style="29" customWidth="1"/>
    <col min="516" max="516" width="8.42578125" style="29" customWidth="1"/>
    <col min="517" max="517" width="20.140625" style="29" customWidth="1"/>
    <col min="518" max="518" width="19.7109375" style="29" customWidth="1"/>
    <col min="519" max="521" width="22" style="29" customWidth="1"/>
    <col min="522" max="522" width="24.7109375" style="29" customWidth="1"/>
    <col min="523" max="523" width="62" style="29" customWidth="1"/>
    <col min="524" max="524" width="17.28515625" style="29" bestFit="1" customWidth="1"/>
    <col min="525" max="768" width="9.140625" style="29"/>
    <col min="769" max="769" width="7.5703125" style="29" customWidth="1"/>
    <col min="770" max="770" width="64" style="29" customWidth="1"/>
    <col min="771" max="771" width="67.28515625" style="29" customWidth="1"/>
    <col min="772" max="772" width="8.42578125" style="29" customWidth="1"/>
    <col min="773" max="773" width="20.140625" style="29" customWidth="1"/>
    <col min="774" max="774" width="19.7109375" style="29" customWidth="1"/>
    <col min="775" max="777" width="22" style="29" customWidth="1"/>
    <col min="778" max="778" width="24.7109375" style="29" customWidth="1"/>
    <col min="779" max="779" width="62" style="29" customWidth="1"/>
    <col min="780" max="780" width="17.28515625" style="29" bestFit="1" customWidth="1"/>
    <col min="781" max="1024" width="9.140625" style="29"/>
    <col min="1025" max="1025" width="7.5703125" style="29" customWidth="1"/>
    <col min="1026" max="1026" width="64" style="29" customWidth="1"/>
    <col min="1027" max="1027" width="67.28515625" style="29" customWidth="1"/>
    <col min="1028" max="1028" width="8.42578125" style="29" customWidth="1"/>
    <col min="1029" max="1029" width="20.140625" style="29" customWidth="1"/>
    <col min="1030" max="1030" width="19.7109375" style="29" customWidth="1"/>
    <col min="1031" max="1033" width="22" style="29" customWidth="1"/>
    <col min="1034" max="1034" width="24.7109375" style="29" customWidth="1"/>
    <col min="1035" max="1035" width="62" style="29" customWidth="1"/>
    <col min="1036" max="1036" width="17.28515625" style="29" bestFit="1" customWidth="1"/>
    <col min="1037" max="1280" width="9.140625" style="29"/>
    <col min="1281" max="1281" width="7.5703125" style="29" customWidth="1"/>
    <col min="1282" max="1282" width="64" style="29" customWidth="1"/>
    <col min="1283" max="1283" width="67.28515625" style="29" customWidth="1"/>
    <col min="1284" max="1284" width="8.42578125" style="29" customWidth="1"/>
    <col min="1285" max="1285" width="20.140625" style="29" customWidth="1"/>
    <col min="1286" max="1286" width="19.7109375" style="29" customWidth="1"/>
    <col min="1287" max="1289" width="22" style="29" customWidth="1"/>
    <col min="1290" max="1290" width="24.7109375" style="29" customWidth="1"/>
    <col min="1291" max="1291" width="62" style="29" customWidth="1"/>
    <col min="1292" max="1292" width="17.28515625" style="29" bestFit="1" customWidth="1"/>
    <col min="1293" max="1536" width="9.140625" style="29"/>
    <col min="1537" max="1537" width="7.5703125" style="29" customWidth="1"/>
    <col min="1538" max="1538" width="64" style="29" customWidth="1"/>
    <col min="1539" max="1539" width="67.28515625" style="29" customWidth="1"/>
    <col min="1540" max="1540" width="8.42578125" style="29" customWidth="1"/>
    <col min="1541" max="1541" width="20.140625" style="29" customWidth="1"/>
    <col min="1542" max="1542" width="19.7109375" style="29" customWidth="1"/>
    <col min="1543" max="1545" width="22" style="29" customWidth="1"/>
    <col min="1546" max="1546" width="24.7109375" style="29" customWidth="1"/>
    <col min="1547" max="1547" width="62" style="29" customWidth="1"/>
    <col min="1548" max="1548" width="17.28515625" style="29" bestFit="1" customWidth="1"/>
    <col min="1549" max="1792" width="9.140625" style="29"/>
    <col min="1793" max="1793" width="7.5703125" style="29" customWidth="1"/>
    <col min="1794" max="1794" width="64" style="29" customWidth="1"/>
    <col min="1795" max="1795" width="67.28515625" style="29" customWidth="1"/>
    <col min="1796" max="1796" width="8.42578125" style="29" customWidth="1"/>
    <col min="1797" max="1797" width="20.140625" style="29" customWidth="1"/>
    <col min="1798" max="1798" width="19.7109375" style="29" customWidth="1"/>
    <col min="1799" max="1801" width="22" style="29" customWidth="1"/>
    <col min="1802" max="1802" width="24.7109375" style="29" customWidth="1"/>
    <col min="1803" max="1803" width="62" style="29" customWidth="1"/>
    <col min="1804" max="1804" width="17.28515625" style="29" bestFit="1" customWidth="1"/>
    <col min="1805" max="2048" width="9.140625" style="29"/>
    <col min="2049" max="2049" width="7.5703125" style="29" customWidth="1"/>
    <col min="2050" max="2050" width="64" style="29" customWidth="1"/>
    <col min="2051" max="2051" width="67.28515625" style="29" customWidth="1"/>
    <col min="2052" max="2052" width="8.42578125" style="29" customWidth="1"/>
    <col min="2053" max="2053" width="20.140625" style="29" customWidth="1"/>
    <col min="2054" max="2054" width="19.7109375" style="29" customWidth="1"/>
    <col min="2055" max="2057" width="22" style="29" customWidth="1"/>
    <col min="2058" max="2058" width="24.7109375" style="29" customWidth="1"/>
    <col min="2059" max="2059" width="62" style="29" customWidth="1"/>
    <col min="2060" max="2060" width="17.28515625" style="29" bestFit="1" customWidth="1"/>
    <col min="2061" max="2304" width="9.140625" style="29"/>
    <col min="2305" max="2305" width="7.5703125" style="29" customWidth="1"/>
    <col min="2306" max="2306" width="64" style="29" customWidth="1"/>
    <col min="2307" max="2307" width="67.28515625" style="29" customWidth="1"/>
    <col min="2308" max="2308" width="8.42578125" style="29" customWidth="1"/>
    <col min="2309" max="2309" width="20.140625" style="29" customWidth="1"/>
    <col min="2310" max="2310" width="19.7109375" style="29" customWidth="1"/>
    <col min="2311" max="2313" width="22" style="29" customWidth="1"/>
    <col min="2314" max="2314" width="24.7109375" style="29" customWidth="1"/>
    <col min="2315" max="2315" width="62" style="29" customWidth="1"/>
    <col min="2316" max="2316" width="17.28515625" style="29" bestFit="1" customWidth="1"/>
    <col min="2317" max="2560" width="9.140625" style="29"/>
    <col min="2561" max="2561" width="7.5703125" style="29" customWidth="1"/>
    <col min="2562" max="2562" width="64" style="29" customWidth="1"/>
    <col min="2563" max="2563" width="67.28515625" style="29" customWidth="1"/>
    <col min="2564" max="2564" width="8.42578125" style="29" customWidth="1"/>
    <col min="2565" max="2565" width="20.140625" style="29" customWidth="1"/>
    <col min="2566" max="2566" width="19.7109375" style="29" customWidth="1"/>
    <col min="2567" max="2569" width="22" style="29" customWidth="1"/>
    <col min="2570" max="2570" width="24.7109375" style="29" customWidth="1"/>
    <col min="2571" max="2571" width="62" style="29" customWidth="1"/>
    <col min="2572" max="2572" width="17.28515625" style="29" bestFit="1" customWidth="1"/>
    <col min="2573" max="2816" width="9.140625" style="29"/>
    <col min="2817" max="2817" width="7.5703125" style="29" customWidth="1"/>
    <col min="2818" max="2818" width="64" style="29" customWidth="1"/>
    <col min="2819" max="2819" width="67.28515625" style="29" customWidth="1"/>
    <col min="2820" max="2820" width="8.42578125" style="29" customWidth="1"/>
    <col min="2821" max="2821" width="20.140625" style="29" customWidth="1"/>
    <col min="2822" max="2822" width="19.7109375" style="29" customWidth="1"/>
    <col min="2823" max="2825" width="22" style="29" customWidth="1"/>
    <col min="2826" max="2826" width="24.7109375" style="29" customWidth="1"/>
    <col min="2827" max="2827" width="62" style="29" customWidth="1"/>
    <col min="2828" max="2828" width="17.28515625" style="29" bestFit="1" customWidth="1"/>
    <col min="2829" max="3072" width="9.140625" style="29"/>
    <col min="3073" max="3073" width="7.5703125" style="29" customWidth="1"/>
    <col min="3074" max="3074" width="64" style="29" customWidth="1"/>
    <col min="3075" max="3075" width="67.28515625" style="29" customWidth="1"/>
    <col min="3076" max="3076" width="8.42578125" style="29" customWidth="1"/>
    <col min="3077" max="3077" width="20.140625" style="29" customWidth="1"/>
    <col min="3078" max="3078" width="19.7109375" style="29" customWidth="1"/>
    <col min="3079" max="3081" width="22" style="29" customWidth="1"/>
    <col min="3082" max="3082" width="24.7109375" style="29" customWidth="1"/>
    <col min="3083" max="3083" width="62" style="29" customWidth="1"/>
    <col min="3084" max="3084" width="17.28515625" style="29" bestFit="1" customWidth="1"/>
    <col min="3085" max="3328" width="9.140625" style="29"/>
    <col min="3329" max="3329" width="7.5703125" style="29" customWidth="1"/>
    <col min="3330" max="3330" width="64" style="29" customWidth="1"/>
    <col min="3331" max="3331" width="67.28515625" style="29" customWidth="1"/>
    <col min="3332" max="3332" width="8.42578125" style="29" customWidth="1"/>
    <col min="3333" max="3333" width="20.140625" style="29" customWidth="1"/>
    <col min="3334" max="3334" width="19.7109375" style="29" customWidth="1"/>
    <col min="3335" max="3337" width="22" style="29" customWidth="1"/>
    <col min="3338" max="3338" width="24.7109375" style="29" customWidth="1"/>
    <col min="3339" max="3339" width="62" style="29" customWidth="1"/>
    <col min="3340" max="3340" width="17.28515625" style="29" bestFit="1" customWidth="1"/>
    <col min="3341" max="3584" width="9.140625" style="29"/>
    <col min="3585" max="3585" width="7.5703125" style="29" customWidth="1"/>
    <col min="3586" max="3586" width="64" style="29" customWidth="1"/>
    <col min="3587" max="3587" width="67.28515625" style="29" customWidth="1"/>
    <col min="3588" max="3588" width="8.42578125" style="29" customWidth="1"/>
    <col min="3589" max="3589" width="20.140625" style="29" customWidth="1"/>
    <col min="3590" max="3590" width="19.7109375" style="29" customWidth="1"/>
    <col min="3591" max="3593" width="22" style="29" customWidth="1"/>
    <col min="3594" max="3594" width="24.7109375" style="29" customWidth="1"/>
    <col min="3595" max="3595" width="62" style="29" customWidth="1"/>
    <col min="3596" max="3596" width="17.28515625" style="29" bestFit="1" customWidth="1"/>
    <col min="3597" max="3840" width="9.140625" style="29"/>
    <col min="3841" max="3841" width="7.5703125" style="29" customWidth="1"/>
    <col min="3842" max="3842" width="64" style="29" customWidth="1"/>
    <col min="3843" max="3843" width="67.28515625" style="29" customWidth="1"/>
    <col min="3844" max="3844" width="8.42578125" style="29" customWidth="1"/>
    <col min="3845" max="3845" width="20.140625" style="29" customWidth="1"/>
    <col min="3846" max="3846" width="19.7109375" style="29" customWidth="1"/>
    <col min="3847" max="3849" width="22" style="29" customWidth="1"/>
    <col min="3850" max="3850" width="24.7109375" style="29" customWidth="1"/>
    <col min="3851" max="3851" width="62" style="29" customWidth="1"/>
    <col min="3852" max="3852" width="17.28515625" style="29" bestFit="1" customWidth="1"/>
    <col min="3853" max="4096" width="9.140625" style="29"/>
    <col min="4097" max="4097" width="7.5703125" style="29" customWidth="1"/>
    <col min="4098" max="4098" width="64" style="29" customWidth="1"/>
    <col min="4099" max="4099" width="67.28515625" style="29" customWidth="1"/>
    <col min="4100" max="4100" width="8.42578125" style="29" customWidth="1"/>
    <col min="4101" max="4101" width="20.140625" style="29" customWidth="1"/>
    <col min="4102" max="4102" width="19.7109375" style="29" customWidth="1"/>
    <col min="4103" max="4105" width="22" style="29" customWidth="1"/>
    <col min="4106" max="4106" width="24.7109375" style="29" customWidth="1"/>
    <col min="4107" max="4107" width="62" style="29" customWidth="1"/>
    <col min="4108" max="4108" width="17.28515625" style="29" bestFit="1" customWidth="1"/>
    <col min="4109" max="4352" width="9.140625" style="29"/>
    <col min="4353" max="4353" width="7.5703125" style="29" customWidth="1"/>
    <col min="4354" max="4354" width="64" style="29" customWidth="1"/>
    <col min="4355" max="4355" width="67.28515625" style="29" customWidth="1"/>
    <col min="4356" max="4356" width="8.42578125" style="29" customWidth="1"/>
    <col min="4357" max="4357" width="20.140625" style="29" customWidth="1"/>
    <col min="4358" max="4358" width="19.7109375" style="29" customWidth="1"/>
    <col min="4359" max="4361" width="22" style="29" customWidth="1"/>
    <col min="4362" max="4362" width="24.7109375" style="29" customWidth="1"/>
    <col min="4363" max="4363" width="62" style="29" customWidth="1"/>
    <col min="4364" max="4364" width="17.28515625" style="29" bestFit="1" customWidth="1"/>
    <col min="4365" max="4608" width="9.140625" style="29"/>
    <col min="4609" max="4609" width="7.5703125" style="29" customWidth="1"/>
    <col min="4610" max="4610" width="64" style="29" customWidth="1"/>
    <col min="4611" max="4611" width="67.28515625" style="29" customWidth="1"/>
    <col min="4612" max="4612" width="8.42578125" style="29" customWidth="1"/>
    <col min="4613" max="4613" width="20.140625" style="29" customWidth="1"/>
    <col min="4614" max="4614" width="19.7109375" style="29" customWidth="1"/>
    <col min="4615" max="4617" width="22" style="29" customWidth="1"/>
    <col min="4618" max="4618" width="24.7109375" style="29" customWidth="1"/>
    <col min="4619" max="4619" width="62" style="29" customWidth="1"/>
    <col min="4620" max="4620" width="17.28515625" style="29" bestFit="1" customWidth="1"/>
    <col min="4621" max="4864" width="9.140625" style="29"/>
    <col min="4865" max="4865" width="7.5703125" style="29" customWidth="1"/>
    <col min="4866" max="4866" width="64" style="29" customWidth="1"/>
    <col min="4867" max="4867" width="67.28515625" style="29" customWidth="1"/>
    <col min="4868" max="4868" width="8.42578125" style="29" customWidth="1"/>
    <col min="4869" max="4869" width="20.140625" style="29" customWidth="1"/>
    <col min="4870" max="4870" width="19.7109375" style="29" customWidth="1"/>
    <col min="4871" max="4873" width="22" style="29" customWidth="1"/>
    <col min="4874" max="4874" width="24.7109375" style="29" customWidth="1"/>
    <col min="4875" max="4875" width="62" style="29" customWidth="1"/>
    <col min="4876" max="4876" width="17.28515625" style="29" bestFit="1" customWidth="1"/>
    <col min="4877" max="5120" width="9.140625" style="29"/>
    <col min="5121" max="5121" width="7.5703125" style="29" customWidth="1"/>
    <col min="5122" max="5122" width="64" style="29" customWidth="1"/>
    <col min="5123" max="5123" width="67.28515625" style="29" customWidth="1"/>
    <col min="5124" max="5124" width="8.42578125" style="29" customWidth="1"/>
    <col min="5125" max="5125" width="20.140625" style="29" customWidth="1"/>
    <col min="5126" max="5126" width="19.7109375" style="29" customWidth="1"/>
    <col min="5127" max="5129" width="22" style="29" customWidth="1"/>
    <col min="5130" max="5130" width="24.7109375" style="29" customWidth="1"/>
    <col min="5131" max="5131" width="62" style="29" customWidth="1"/>
    <col min="5132" max="5132" width="17.28515625" style="29" bestFit="1" customWidth="1"/>
    <col min="5133" max="5376" width="9.140625" style="29"/>
    <col min="5377" max="5377" width="7.5703125" style="29" customWidth="1"/>
    <col min="5378" max="5378" width="64" style="29" customWidth="1"/>
    <col min="5379" max="5379" width="67.28515625" style="29" customWidth="1"/>
    <col min="5380" max="5380" width="8.42578125" style="29" customWidth="1"/>
    <col min="5381" max="5381" width="20.140625" style="29" customWidth="1"/>
    <col min="5382" max="5382" width="19.7109375" style="29" customWidth="1"/>
    <col min="5383" max="5385" width="22" style="29" customWidth="1"/>
    <col min="5386" max="5386" width="24.7109375" style="29" customWidth="1"/>
    <col min="5387" max="5387" width="62" style="29" customWidth="1"/>
    <col min="5388" max="5388" width="17.28515625" style="29" bestFit="1" customWidth="1"/>
    <col min="5389" max="5632" width="9.140625" style="29"/>
    <col min="5633" max="5633" width="7.5703125" style="29" customWidth="1"/>
    <col min="5634" max="5634" width="64" style="29" customWidth="1"/>
    <col min="5635" max="5635" width="67.28515625" style="29" customWidth="1"/>
    <col min="5636" max="5636" width="8.42578125" style="29" customWidth="1"/>
    <col min="5637" max="5637" width="20.140625" style="29" customWidth="1"/>
    <col min="5638" max="5638" width="19.7109375" style="29" customWidth="1"/>
    <col min="5639" max="5641" width="22" style="29" customWidth="1"/>
    <col min="5642" max="5642" width="24.7109375" style="29" customWidth="1"/>
    <col min="5643" max="5643" width="62" style="29" customWidth="1"/>
    <col min="5644" max="5644" width="17.28515625" style="29" bestFit="1" customWidth="1"/>
    <col min="5645" max="5888" width="9.140625" style="29"/>
    <col min="5889" max="5889" width="7.5703125" style="29" customWidth="1"/>
    <col min="5890" max="5890" width="64" style="29" customWidth="1"/>
    <col min="5891" max="5891" width="67.28515625" style="29" customWidth="1"/>
    <col min="5892" max="5892" width="8.42578125" style="29" customWidth="1"/>
    <col min="5893" max="5893" width="20.140625" style="29" customWidth="1"/>
    <col min="5894" max="5894" width="19.7109375" style="29" customWidth="1"/>
    <col min="5895" max="5897" width="22" style="29" customWidth="1"/>
    <col min="5898" max="5898" width="24.7109375" style="29" customWidth="1"/>
    <col min="5899" max="5899" width="62" style="29" customWidth="1"/>
    <col min="5900" max="5900" width="17.28515625" style="29" bestFit="1" customWidth="1"/>
    <col min="5901" max="6144" width="9.140625" style="29"/>
    <col min="6145" max="6145" width="7.5703125" style="29" customWidth="1"/>
    <col min="6146" max="6146" width="64" style="29" customWidth="1"/>
    <col min="6147" max="6147" width="67.28515625" style="29" customWidth="1"/>
    <col min="6148" max="6148" width="8.42578125" style="29" customWidth="1"/>
    <col min="6149" max="6149" width="20.140625" style="29" customWidth="1"/>
    <col min="6150" max="6150" width="19.7109375" style="29" customWidth="1"/>
    <col min="6151" max="6153" width="22" style="29" customWidth="1"/>
    <col min="6154" max="6154" width="24.7109375" style="29" customWidth="1"/>
    <col min="6155" max="6155" width="62" style="29" customWidth="1"/>
    <col min="6156" max="6156" width="17.28515625" style="29" bestFit="1" customWidth="1"/>
    <col min="6157" max="6400" width="9.140625" style="29"/>
    <col min="6401" max="6401" width="7.5703125" style="29" customWidth="1"/>
    <col min="6402" max="6402" width="64" style="29" customWidth="1"/>
    <col min="6403" max="6403" width="67.28515625" style="29" customWidth="1"/>
    <col min="6404" max="6404" width="8.42578125" style="29" customWidth="1"/>
    <col min="6405" max="6405" width="20.140625" style="29" customWidth="1"/>
    <col min="6406" max="6406" width="19.7109375" style="29" customWidth="1"/>
    <col min="6407" max="6409" width="22" style="29" customWidth="1"/>
    <col min="6410" max="6410" width="24.7109375" style="29" customWidth="1"/>
    <col min="6411" max="6411" width="62" style="29" customWidth="1"/>
    <col min="6412" max="6412" width="17.28515625" style="29" bestFit="1" customWidth="1"/>
    <col min="6413" max="6656" width="9.140625" style="29"/>
    <col min="6657" max="6657" width="7.5703125" style="29" customWidth="1"/>
    <col min="6658" max="6658" width="64" style="29" customWidth="1"/>
    <col min="6659" max="6659" width="67.28515625" style="29" customWidth="1"/>
    <col min="6660" max="6660" width="8.42578125" style="29" customWidth="1"/>
    <col min="6661" max="6661" width="20.140625" style="29" customWidth="1"/>
    <col min="6662" max="6662" width="19.7109375" style="29" customWidth="1"/>
    <col min="6663" max="6665" width="22" style="29" customWidth="1"/>
    <col min="6666" max="6666" width="24.7109375" style="29" customWidth="1"/>
    <col min="6667" max="6667" width="62" style="29" customWidth="1"/>
    <col min="6668" max="6668" width="17.28515625" style="29" bestFit="1" customWidth="1"/>
    <col min="6669" max="6912" width="9.140625" style="29"/>
    <col min="6913" max="6913" width="7.5703125" style="29" customWidth="1"/>
    <col min="6914" max="6914" width="64" style="29" customWidth="1"/>
    <col min="6915" max="6915" width="67.28515625" style="29" customWidth="1"/>
    <col min="6916" max="6916" width="8.42578125" style="29" customWidth="1"/>
    <col min="6917" max="6917" width="20.140625" style="29" customWidth="1"/>
    <col min="6918" max="6918" width="19.7109375" style="29" customWidth="1"/>
    <col min="6919" max="6921" width="22" style="29" customWidth="1"/>
    <col min="6922" max="6922" width="24.7109375" style="29" customWidth="1"/>
    <col min="6923" max="6923" width="62" style="29" customWidth="1"/>
    <col min="6924" max="6924" width="17.28515625" style="29" bestFit="1" customWidth="1"/>
    <col min="6925" max="7168" width="9.140625" style="29"/>
    <col min="7169" max="7169" width="7.5703125" style="29" customWidth="1"/>
    <col min="7170" max="7170" width="64" style="29" customWidth="1"/>
    <col min="7171" max="7171" width="67.28515625" style="29" customWidth="1"/>
    <col min="7172" max="7172" width="8.42578125" style="29" customWidth="1"/>
    <col min="7173" max="7173" width="20.140625" style="29" customWidth="1"/>
    <col min="7174" max="7174" width="19.7109375" style="29" customWidth="1"/>
    <col min="7175" max="7177" width="22" style="29" customWidth="1"/>
    <col min="7178" max="7178" width="24.7109375" style="29" customWidth="1"/>
    <col min="7179" max="7179" width="62" style="29" customWidth="1"/>
    <col min="7180" max="7180" width="17.28515625" style="29" bestFit="1" customWidth="1"/>
    <col min="7181" max="7424" width="9.140625" style="29"/>
    <col min="7425" max="7425" width="7.5703125" style="29" customWidth="1"/>
    <col min="7426" max="7426" width="64" style="29" customWidth="1"/>
    <col min="7427" max="7427" width="67.28515625" style="29" customWidth="1"/>
    <col min="7428" max="7428" width="8.42578125" style="29" customWidth="1"/>
    <col min="7429" max="7429" width="20.140625" style="29" customWidth="1"/>
    <col min="7430" max="7430" width="19.7109375" style="29" customWidth="1"/>
    <col min="7431" max="7433" width="22" style="29" customWidth="1"/>
    <col min="7434" max="7434" width="24.7109375" style="29" customWidth="1"/>
    <col min="7435" max="7435" width="62" style="29" customWidth="1"/>
    <col min="7436" max="7436" width="17.28515625" style="29" bestFit="1" customWidth="1"/>
    <col min="7437" max="7680" width="9.140625" style="29"/>
    <col min="7681" max="7681" width="7.5703125" style="29" customWidth="1"/>
    <col min="7682" max="7682" width="64" style="29" customWidth="1"/>
    <col min="7683" max="7683" width="67.28515625" style="29" customWidth="1"/>
    <col min="7684" max="7684" width="8.42578125" style="29" customWidth="1"/>
    <col min="7685" max="7685" width="20.140625" style="29" customWidth="1"/>
    <col min="7686" max="7686" width="19.7109375" style="29" customWidth="1"/>
    <col min="7687" max="7689" width="22" style="29" customWidth="1"/>
    <col min="7690" max="7690" width="24.7109375" style="29" customWidth="1"/>
    <col min="7691" max="7691" width="62" style="29" customWidth="1"/>
    <col min="7692" max="7692" width="17.28515625" style="29" bestFit="1" customWidth="1"/>
    <col min="7693" max="7936" width="9.140625" style="29"/>
    <col min="7937" max="7937" width="7.5703125" style="29" customWidth="1"/>
    <col min="7938" max="7938" width="64" style="29" customWidth="1"/>
    <col min="7939" max="7939" width="67.28515625" style="29" customWidth="1"/>
    <col min="7940" max="7940" width="8.42578125" style="29" customWidth="1"/>
    <col min="7941" max="7941" width="20.140625" style="29" customWidth="1"/>
    <col min="7942" max="7942" width="19.7109375" style="29" customWidth="1"/>
    <col min="7943" max="7945" width="22" style="29" customWidth="1"/>
    <col min="7946" max="7946" width="24.7109375" style="29" customWidth="1"/>
    <col min="7947" max="7947" width="62" style="29" customWidth="1"/>
    <col min="7948" max="7948" width="17.28515625" style="29" bestFit="1" customWidth="1"/>
    <col min="7949" max="8192" width="9.140625" style="29"/>
    <col min="8193" max="8193" width="7.5703125" style="29" customWidth="1"/>
    <col min="8194" max="8194" width="64" style="29" customWidth="1"/>
    <col min="8195" max="8195" width="67.28515625" style="29" customWidth="1"/>
    <col min="8196" max="8196" width="8.42578125" style="29" customWidth="1"/>
    <col min="8197" max="8197" width="20.140625" style="29" customWidth="1"/>
    <col min="8198" max="8198" width="19.7109375" style="29" customWidth="1"/>
    <col min="8199" max="8201" width="22" style="29" customWidth="1"/>
    <col min="8202" max="8202" width="24.7109375" style="29" customWidth="1"/>
    <col min="8203" max="8203" width="62" style="29" customWidth="1"/>
    <col min="8204" max="8204" width="17.28515625" style="29" bestFit="1" customWidth="1"/>
    <col min="8205" max="8448" width="9.140625" style="29"/>
    <col min="8449" max="8449" width="7.5703125" style="29" customWidth="1"/>
    <col min="8450" max="8450" width="64" style="29" customWidth="1"/>
    <col min="8451" max="8451" width="67.28515625" style="29" customWidth="1"/>
    <col min="8452" max="8452" width="8.42578125" style="29" customWidth="1"/>
    <col min="8453" max="8453" width="20.140625" style="29" customWidth="1"/>
    <col min="8454" max="8454" width="19.7109375" style="29" customWidth="1"/>
    <col min="8455" max="8457" width="22" style="29" customWidth="1"/>
    <col min="8458" max="8458" width="24.7109375" style="29" customWidth="1"/>
    <col min="8459" max="8459" width="62" style="29" customWidth="1"/>
    <col min="8460" max="8460" width="17.28515625" style="29" bestFit="1" customWidth="1"/>
    <col min="8461" max="8704" width="9.140625" style="29"/>
    <col min="8705" max="8705" width="7.5703125" style="29" customWidth="1"/>
    <col min="8706" max="8706" width="64" style="29" customWidth="1"/>
    <col min="8707" max="8707" width="67.28515625" style="29" customWidth="1"/>
    <col min="8708" max="8708" width="8.42578125" style="29" customWidth="1"/>
    <col min="8709" max="8709" width="20.140625" style="29" customWidth="1"/>
    <col min="8710" max="8710" width="19.7109375" style="29" customWidth="1"/>
    <col min="8711" max="8713" width="22" style="29" customWidth="1"/>
    <col min="8714" max="8714" width="24.7109375" style="29" customWidth="1"/>
    <col min="8715" max="8715" width="62" style="29" customWidth="1"/>
    <col min="8716" max="8716" width="17.28515625" style="29" bestFit="1" customWidth="1"/>
    <col min="8717" max="8960" width="9.140625" style="29"/>
    <col min="8961" max="8961" width="7.5703125" style="29" customWidth="1"/>
    <col min="8962" max="8962" width="64" style="29" customWidth="1"/>
    <col min="8963" max="8963" width="67.28515625" style="29" customWidth="1"/>
    <col min="8964" max="8964" width="8.42578125" style="29" customWidth="1"/>
    <col min="8965" max="8965" width="20.140625" style="29" customWidth="1"/>
    <col min="8966" max="8966" width="19.7109375" style="29" customWidth="1"/>
    <col min="8967" max="8969" width="22" style="29" customWidth="1"/>
    <col min="8970" max="8970" width="24.7109375" style="29" customWidth="1"/>
    <col min="8971" max="8971" width="62" style="29" customWidth="1"/>
    <col min="8972" max="8972" width="17.28515625" style="29" bestFit="1" customWidth="1"/>
    <col min="8973" max="9216" width="9.140625" style="29"/>
    <col min="9217" max="9217" width="7.5703125" style="29" customWidth="1"/>
    <col min="9218" max="9218" width="64" style="29" customWidth="1"/>
    <col min="9219" max="9219" width="67.28515625" style="29" customWidth="1"/>
    <col min="9220" max="9220" width="8.42578125" style="29" customWidth="1"/>
    <col min="9221" max="9221" width="20.140625" style="29" customWidth="1"/>
    <col min="9222" max="9222" width="19.7109375" style="29" customWidth="1"/>
    <col min="9223" max="9225" width="22" style="29" customWidth="1"/>
    <col min="9226" max="9226" width="24.7109375" style="29" customWidth="1"/>
    <col min="9227" max="9227" width="62" style="29" customWidth="1"/>
    <col min="9228" max="9228" width="17.28515625" style="29" bestFit="1" customWidth="1"/>
    <col min="9229" max="9472" width="9.140625" style="29"/>
    <col min="9473" max="9473" width="7.5703125" style="29" customWidth="1"/>
    <col min="9474" max="9474" width="64" style="29" customWidth="1"/>
    <col min="9475" max="9475" width="67.28515625" style="29" customWidth="1"/>
    <col min="9476" max="9476" width="8.42578125" style="29" customWidth="1"/>
    <col min="9477" max="9477" width="20.140625" style="29" customWidth="1"/>
    <col min="9478" max="9478" width="19.7109375" style="29" customWidth="1"/>
    <col min="9479" max="9481" width="22" style="29" customWidth="1"/>
    <col min="9482" max="9482" width="24.7109375" style="29" customWidth="1"/>
    <col min="9483" max="9483" width="62" style="29" customWidth="1"/>
    <col min="9484" max="9484" width="17.28515625" style="29" bestFit="1" customWidth="1"/>
    <col min="9485" max="9728" width="9.140625" style="29"/>
    <col min="9729" max="9729" width="7.5703125" style="29" customWidth="1"/>
    <col min="9730" max="9730" width="64" style="29" customWidth="1"/>
    <col min="9731" max="9731" width="67.28515625" style="29" customWidth="1"/>
    <col min="9732" max="9732" width="8.42578125" style="29" customWidth="1"/>
    <col min="9733" max="9733" width="20.140625" style="29" customWidth="1"/>
    <col min="9734" max="9734" width="19.7109375" style="29" customWidth="1"/>
    <col min="9735" max="9737" width="22" style="29" customWidth="1"/>
    <col min="9738" max="9738" width="24.7109375" style="29" customWidth="1"/>
    <col min="9739" max="9739" width="62" style="29" customWidth="1"/>
    <col min="9740" max="9740" width="17.28515625" style="29" bestFit="1" customWidth="1"/>
    <col min="9741" max="9984" width="9.140625" style="29"/>
    <col min="9985" max="9985" width="7.5703125" style="29" customWidth="1"/>
    <col min="9986" max="9986" width="64" style="29" customWidth="1"/>
    <col min="9987" max="9987" width="67.28515625" style="29" customWidth="1"/>
    <col min="9988" max="9988" width="8.42578125" style="29" customWidth="1"/>
    <col min="9989" max="9989" width="20.140625" style="29" customWidth="1"/>
    <col min="9990" max="9990" width="19.7109375" style="29" customWidth="1"/>
    <col min="9991" max="9993" width="22" style="29" customWidth="1"/>
    <col min="9994" max="9994" width="24.7109375" style="29" customWidth="1"/>
    <col min="9995" max="9995" width="62" style="29" customWidth="1"/>
    <col min="9996" max="9996" width="17.28515625" style="29" bestFit="1" customWidth="1"/>
    <col min="9997" max="10240" width="9.140625" style="29"/>
    <col min="10241" max="10241" width="7.5703125" style="29" customWidth="1"/>
    <col min="10242" max="10242" width="64" style="29" customWidth="1"/>
    <col min="10243" max="10243" width="67.28515625" style="29" customWidth="1"/>
    <col min="10244" max="10244" width="8.42578125" style="29" customWidth="1"/>
    <col min="10245" max="10245" width="20.140625" style="29" customWidth="1"/>
    <col min="10246" max="10246" width="19.7109375" style="29" customWidth="1"/>
    <col min="10247" max="10249" width="22" style="29" customWidth="1"/>
    <col min="10250" max="10250" width="24.7109375" style="29" customWidth="1"/>
    <col min="10251" max="10251" width="62" style="29" customWidth="1"/>
    <col min="10252" max="10252" width="17.28515625" style="29" bestFit="1" customWidth="1"/>
    <col min="10253" max="10496" width="9.140625" style="29"/>
    <col min="10497" max="10497" width="7.5703125" style="29" customWidth="1"/>
    <col min="10498" max="10498" width="64" style="29" customWidth="1"/>
    <col min="10499" max="10499" width="67.28515625" style="29" customWidth="1"/>
    <col min="10500" max="10500" width="8.42578125" style="29" customWidth="1"/>
    <col min="10501" max="10501" width="20.140625" style="29" customWidth="1"/>
    <col min="10502" max="10502" width="19.7109375" style="29" customWidth="1"/>
    <col min="10503" max="10505" width="22" style="29" customWidth="1"/>
    <col min="10506" max="10506" width="24.7109375" style="29" customWidth="1"/>
    <col min="10507" max="10507" width="62" style="29" customWidth="1"/>
    <col min="10508" max="10508" width="17.28515625" style="29" bestFit="1" customWidth="1"/>
    <col min="10509" max="10752" width="9.140625" style="29"/>
    <col min="10753" max="10753" width="7.5703125" style="29" customWidth="1"/>
    <col min="10754" max="10754" width="64" style="29" customWidth="1"/>
    <col min="10755" max="10755" width="67.28515625" style="29" customWidth="1"/>
    <col min="10756" max="10756" width="8.42578125" style="29" customWidth="1"/>
    <col min="10757" max="10757" width="20.140625" style="29" customWidth="1"/>
    <col min="10758" max="10758" width="19.7109375" style="29" customWidth="1"/>
    <col min="10759" max="10761" width="22" style="29" customWidth="1"/>
    <col min="10762" max="10762" width="24.7109375" style="29" customWidth="1"/>
    <col min="10763" max="10763" width="62" style="29" customWidth="1"/>
    <col min="10764" max="10764" width="17.28515625" style="29" bestFit="1" customWidth="1"/>
    <col min="10765" max="11008" width="9.140625" style="29"/>
    <col min="11009" max="11009" width="7.5703125" style="29" customWidth="1"/>
    <col min="11010" max="11010" width="64" style="29" customWidth="1"/>
    <col min="11011" max="11011" width="67.28515625" style="29" customWidth="1"/>
    <col min="11012" max="11012" width="8.42578125" style="29" customWidth="1"/>
    <col min="11013" max="11013" width="20.140625" style="29" customWidth="1"/>
    <col min="11014" max="11014" width="19.7109375" style="29" customWidth="1"/>
    <col min="11015" max="11017" width="22" style="29" customWidth="1"/>
    <col min="11018" max="11018" width="24.7109375" style="29" customWidth="1"/>
    <col min="11019" max="11019" width="62" style="29" customWidth="1"/>
    <col min="11020" max="11020" width="17.28515625" style="29" bestFit="1" customWidth="1"/>
    <col min="11021" max="11264" width="9.140625" style="29"/>
    <col min="11265" max="11265" width="7.5703125" style="29" customWidth="1"/>
    <col min="11266" max="11266" width="64" style="29" customWidth="1"/>
    <col min="11267" max="11267" width="67.28515625" style="29" customWidth="1"/>
    <col min="11268" max="11268" width="8.42578125" style="29" customWidth="1"/>
    <col min="11269" max="11269" width="20.140625" style="29" customWidth="1"/>
    <col min="11270" max="11270" width="19.7109375" style="29" customWidth="1"/>
    <col min="11271" max="11273" width="22" style="29" customWidth="1"/>
    <col min="11274" max="11274" width="24.7109375" style="29" customWidth="1"/>
    <col min="11275" max="11275" width="62" style="29" customWidth="1"/>
    <col min="11276" max="11276" width="17.28515625" style="29" bestFit="1" customWidth="1"/>
    <col min="11277" max="11520" width="9.140625" style="29"/>
    <col min="11521" max="11521" width="7.5703125" style="29" customWidth="1"/>
    <col min="11522" max="11522" width="64" style="29" customWidth="1"/>
    <col min="11523" max="11523" width="67.28515625" style="29" customWidth="1"/>
    <col min="11524" max="11524" width="8.42578125" style="29" customWidth="1"/>
    <col min="11525" max="11525" width="20.140625" style="29" customWidth="1"/>
    <col min="11526" max="11526" width="19.7109375" style="29" customWidth="1"/>
    <col min="11527" max="11529" width="22" style="29" customWidth="1"/>
    <col min="11530" max="11530" width="24.7109375" style="29" customWidth="1"/>
    <col min="11531" max="11531" width="62" style="29" customWidth="1"/>
    <col min="11532" max="11532" width="17.28515625" style="29" bestFit="1" customWidth="1"/>
    <col min="11533" max="11776" width="9.140625" style="29"/>
    <col min="11777" max="11777" width="7.5703125" style="29" customWidth="1"/>
    <col min="11778" max="11778" width="64" style="29" customWidth="1"/>
    <col min="11779" max="11779" width="67.28515625" style="29" customWidth="1"/>
    <col min="11780" max="11780" width="8.42578125" style="29" customWidth="1"/>
    <col min="11781" max="11781" width="20.140625" style="29" customWidth="1"/>
    <col min="11782" max="11782" width="19.7109375" style="29" customWidth="1"/>
    <col min="11783" max="11785" width="22" style="29" customWidth="1"/>
    <col min="11786" max="11786" width="24.7109375" style="29" customWidth="1"/>
    <col min="11787" max="11787" width="62" style="29" customWidth="1"/>
    <col min="11788" max="11788" width="17.28515625" style="29" bestFit="1" customWidth="1"/>
    <col min="11789" max="12032" width="9.140625" style="29"/>
    <col min="12033" max="12033" width="7.5703125" style="29" customWidth="1"/>
    <col min="12034" max="12034" width="64" style="29" customWidth="1"/>
    <col min="12035" max="12035" width="67.28515625" style="29" customWidth="1"/>
    <col min="12036" max="12036" width="8.42578125" style="29" customWidth="1"/>
    <col min="12037" max="12037" width="20.140625" style="29" customWidth="1"/>
    <col min="12038" max="12038" width="19.7109375" style="29" customWidth="1"/>
    <col min="12039" max="12041" width="22" style="29" customWidth="1"/>
    <col min="12042" max="12042" width="24.7109375" style="29" customWidth="1"/>
    <col min="12043" max="12043" width="62" style="29" customWidth="1"/>
    <col min="12044" max="12044" width="17.28515625" style="29" bestFit="1" customWidth="1"/>
    <col min="12045" max="12288" width="9.140625" style="29"/>
    <col min="12289" max="12289" width="7.5703125" style="29" customWidth="1"/>
    <col min="12290" max="12290" width="64" style="29" customWidth="1"/>
    <col min="12291" max="12291" width="67.28515625" style="29" customWidth="1"/>
    <col min="12292" max="12292" width="8.42578125" style="29" customWidth="1"/>
    <col min="12293" max="12293" width="20.140625" style="29" customWidth="1"/>
    <col min="12294" max="12294" width="19.7109375" style="29" customWidth="1"/>
    <col min="12295" max="12297" width="22" style="29" customWidth="1"/>
    <col min="12298" max="12298" width="24.7109375" style="29" customWidth="1"/>
    <col min="12299" max="12299" width="62" style="29" customWidth="1"/>
    <col min="12300" max="12300" width="17.28515625" style="29" bestFit="1" customWidth="1"/>
    <col min="12301" max="12544" width="9.140625" style="29"/>
    <col min="12545" max="12545" width="7.5703125" style="29" customWidth="1"/>
    <col min="12546" max="12546" width="64" style="29" customWidth="1"/>
    <col min="12547" max="12547" width="67.28515625" style="29" customWidth="1"/>
    <col min="12548" max="12548" width="8.42578125" style="29" customWidth="1"/>
    <col min="12549" max="12549" width="20.140625" style="29" customWidth="1"/>
    <col min="12550" max="12550" width="19.7109375" style="29" customWidth="1"/>
    <col min="12551" max="12553" width="22" style="29" customWidth="1"/>
    <col min="12554" max="12554" width="24.7109375" style="29" customWidth="1"/>
    <col min="12555" max="12555" width="62" style="29" customWidth="1"/>
    <col min="12556" max="12556" width="17.28515625" style="29" bestFit="1" customWidth="1"/>
    <col min="12557" max="12800" width="9.140625" style="29"/>
    <col min="12801" max="12801" width="7.5703125" style="29" customWidth="1"/>
    <col min="12802" max="12802" width="64" style="29" customWidth="1"/>
    <col min="12803" max="12803" width="67.28515625" style="29" customWidth="1"/>
    <col min="12804" max="12804" width="8.42578125" style="29" customWidth="1"/>
    <col min="12805" max="12805" width="20.140625" style="29" customWidth="1"/>
    <col min="12806" max="12806" width="19.7109375" style="29" customWidth="1"/>
    <col min="12807" max="12809" width="22" style="29" customWidth="1"/>
    <col min="12810" max="12810" width="24.7109375" style="29" customWidth="1"/>
    <col min="12811" max="12811" width="62" style="29" customWidth="1"/>
    <col min="12812" max="12812" width="17.28515625" style="29" bestFit="1" customWidth="1"/>
    <col min="12813" max="13056" width="9.140625" style="29"/>
    <col min="13057" max="13057" width="7.5703125" style="29" customWidth="1"/>
    <col min="13058" max="13058" width="64" style="29" customWidth="1"/>
    <col min="13059" max="13059" width="67.28515625" style="29" customWidth="1"/>
    <col min="13060" max="13060" width="8.42578125" style="29" customWidth="1"/>
    <col min="13061" max="13061" width="20.140625" style="29" customWidth="1"/>
    <col min="13062" max="13062" width="19.7109375" style="29" customWidth="1"/>
    <col min="13063" max="13065" width="22" style="29" customWidth="1"/>
    <col min="13066" max="13066" width="24.7109375" style="29" customWidth="1"/>
    <col min="13067" max="13067" width="62" style="29" customWidth="1"/>
    <col min="13068" max="13068" width="17.28515625" style="29" bestFit="1" customWidth="1"/>
    <col min="13069" max="13312" width="9.140625" style="29"/>
    <col min="13313" max="13313" width="7.5703125" style="29" customWidth="1"/>
    <col min="13314" max="13314" width="64" style="29" customWidth="1"/>
    <col min="13315" max="13315" width="67.28515625" style="29" customWidth="1"/>
    <col min="13316" max="13316" width="8.42578125" style="29" customWidth="1"/>
    <col min="13317" max="13317" width="20.140625" style="29" customWidth="1"/>
    <col min="13318" max="13318" width="19.7109375" style="29" customWidth="1"/>
    <col min="13319" max="13321" width="22" style="29" customWidth="1"/>
    <col min="13322" max="13322" width="24.7109375" style="29" customWidth="1"/>
    <col min="13323" max="13323" width="62" style="29" customWidth="1"/>
    <col min="13324" max="13324" width="17.28515625" style="29" bestFit="1" customWidth="1"/>
    <col min="13325" max="13568" width="9.140625" style="29"/>
    <col min="13569" max="13569" width="7.5703125" style="29" customWidth="1"/>
    <col min="13570" max="13570" width="64" style="29" customWidth="1"/>
    <col min="13571" max="13571" width="67.28515625" style="29" customWidth="1"/>
    <col min="13572" max="13572" width="8.42578125" style="29" customWidth="1"/>
    <col min="13573" max="13573" width="20.140625" style="29" customWidth="1"/>
    <col min="13574" max="13574" width="19.7109375" style="29" customWidth="1"/>
    <col min="13575" max="13577" width="22" style="29" customWidth="1"/>
    <col min="13578" max="13578" width="24.7109375" style="29" customWidth="1"/>
    <col min="13579" max="13579" width="62" style="29" customWidth="1"/>
    <col min="13580" max="13580" width="17.28515625" style="29" bestFit="1" customWidth="1"/>
    <col min="13581" max="13824" width="9.140625" style="29"/>
    <col min="13825" max="13825" width="7.5703125" style="29" customWidth="1"/>
    <col min="13826" max="13826" width="64" style="29" customWidth="1"/>
    <col min="13827" max="13827" width="67.28515625" style="29" customWidth="1"/>
    <col min="13828" max="13828" width="8.42578125" style="29" customWidth="1"/>
    <col min="13829" max="13829" width="20.140625" style="29" customWidth="1"/>
    <col min="13830" max="13830" width="19.7109375" style="29" customWidth="1"/>
    <col min="13831" max="13833" width="22" style="29" customWidth="1"/>
    <col min="13834" max="13834" width="24.7109375" style="29" customWidth="1"/>
    <col min="13835" max="13835" width="62" style="29" customWidth="1"/>
    <col min="13836" max="13836" width="17.28515625" style="29" bestFit="1" customWidth="1"/>
    <col min="13837" max="14080" width="9.140625" style="29"/>
    <col min="14081" max="14081" width="7.5703125" style="29" customWidth="1"/>
    <col min="14082" max="14082" width="64" style="29" customWidth="1"/>
    <col min="14083" max="14083" width="67.28515625" style="29" customWidth="1"/>
    <col min="14084" max="14084" width="8.42578125" style="29" customWidth="1"/>
    <col min="14085" max="14085" width="20.140625" style="29" customWidth="1"/>
    <col min="14086" max="14086" width="19.7109375" style="29" customWidth="1"/>
    <col min="14087" max="14089" width="22" style="29" customWidth="1"/>
    <col min="14090" max="14090" width="24.7109375" style="29" customWidth="1"/>
    <col min="14091" max="14091" width="62" style="29" customWidth="1"/>
    <col min="14092" max="14092" width="17.28515625" style="29" bestFit="1" customWidth="1"/>
    <col min="14093" max="14336" width="9.140625" style="29"/>
    <col min="14337" max="14337" width="7.5703125" style="29" customWidth="1"/>
    <col min="14338" max="14338" width="64" style="29" customWidth="1"/>
    <col min="14339" max="14339" width="67.28515625" style="29" customWidth="1"/>
    <col min="14340" max="14340" width="8.42578125" style="29" customWidth="1"/>
    <col min="14341" max="14341" width="20.140625" style="29" customWidth="1"/>
    <col min="14342" max="14342" width="19.7109375" style="29" customWidth="1"/>
    <col min="14343" max="14345" width="22" style="29" customWidth="1"/>
    <col min="14346" max="14346" width="24.7109375" style="29" customWidth="1"/>
    <col min="14347" max="14347" width="62" style="29" customWidth="1"/>
    <col min="14348" max="14348" width="17.28515625" style="29" bestFit="1" customWidth="1"/>
    <col min="14349" max="14592" width="9.140625" style="29"/>
    <col min="14593" max="14593" width="7.5703125" style="29" customWidth="1"/>
    <col min="14594" max="14594" width="64" style="29" customWidth="1"/>
    <col min="14595" max="14595" width="67.28515625" style="29" customWidth="1"/>
    <col min="14596" max="14596" width="8.42578125" style="29" customWidth="1"/>
    <col min="14597" max="14597" width="20.140625" style="29" customWidth="1"/>
    <col min="14598" max="14598" width="19.7109375" style="29" customWidth="1"/>
    <col min="14599" max="14601" width="22" style="29" customWidth="1"/>
    <col min="14602" max="14602" width="24.7109375" style="29" customWidth="1"/>
    <col min="14603" max="14603" width="62" style="29" customWidth="1"/>
    <col min="14604" max="14604" width="17.28515625" style="29" bestFit="1" customWidth="1"/>
    <col min="14605" max="14848" width="9.140625" style="29"/>
    <col min="14849" max="14849" width="7.5703125" style="29" customWidth="1"/>
    <col min="14850" max="14850" width="64" style="29" customWidth="1"/>
    <col min="14851" max="14851" width="67.28515625" style="29" customWidth="1"/>
    <col min="14852" max="14852" width="8.42578125" style="29" customWidth="1"/>
    <col min="14853" max="14853" width="20.140625" style="29" customWidth="1"/>
    <col min="14854" max="14854" width="19.7109375" style="29" customWidth="1"/>
    <col min="14855" max="14857" width="22" style="29" customWidth="1"/>
    <col min="14858" max="14858" width="24.7109375" style="29" customWidth="1"/>
    <col min="14859" max="14859" width="62" style="29" customWidth="1"/>
    <col min="14860" max="14860" width="17.28515625" style="29" bestFit="1" customWidth="1"/>
    <col min="14861" max="15104" width="9.140625" style="29"/>
    <col min="15105" max="15105" width="7.5703125" style="29" customWidth="1"/>
    <col min="15106" max="15106" width="64" style="29" customWidth="1"/>
    <col min="15107" max="15107" width="67.28515625" style="29" customWidth="1"/>
    <col min="15108" max="15108" width="8.42578125" style="29" customWidth="1"/>
    <col min="15109" max="15109" width="20.140625" style="29" customWidth="1"/>
    <col min="15110" max="15110" width="19.7109375" style="29" customWidth="1"/>
    <col min="15111" max="15113" width="22" style="29" customWidth="1"/>
    <col min="15114" max="15114" width="24.7109375" style="29" customWidth="1"/>
    <col min="15115" max="15115" width="62" style="29" customWidth="1"/>
    <col min="15116" max="15116" width="17.28515625" style="29" bestFit="1" customWidth="1"/>
    <col min="15117" max="15360" width="9.140625" style="29"/>
    <col min="15361" max="15361" width="7.5703125" style="29" customWidth="1"/>
    <col min="15362" max="15362" width="64" style="29" customWidth="1"/>
    <col min="15363" max="15363" width="67.28515625" style="29" customWidth="1"/>
    <col min="15364" max="15364" width="8.42578125" style="29" customWidth="1"/>
    <col min="15365" max="15365" width="20.140625" style="29" customWidth="1"/>
    <col min="15366" max="15366" width="19.7109375" style="29" customWidth="1"/>
    <col min="15367" max="15369" width="22" style="29" customWidth="1"/>
    <col min="15370" max="15370" width="24.7109375" style="29" customWidth="1"/>
    <col min="15371" max="15371" width="62" style="29" customWidth="1"/>
    <col min="15372" max="15372" width="17.28515625" style="29" bestFit="1" customWidth="1"/>
    <col min="15373" max="15616" width="9.140625" style="29"/>
    <col min="15617" max="15617" width="7.5703125" style="29" customWidth="1"/>
    <col min="15618" max="15618" width="64" style="29" customWidth="1"/>
    <col min="15619" max="15619" width="67.28515625" style="29" customWidth="1"/>
    <col min="15620" max="15620" width="8.42578125" style="29" customWidth="1"/>
    <col min="15621" max="15621" width="20.140625" style="29" customWidth="1"/>
    <col min="15622" max="15622" width="19.7109375" style="29" customWidth="1"/>
    <col min="15623" max="15625" width="22" style="29" customWidth="1"/>
    <col min="15626" max="15626" width="24.7109375" style="29" customWidth="1"/>
    <col min="15627" max="15627" width="62" style="29" customWidth="1"/>
    <col min="15628" max="15628" width="17.28515625" style="29" bestFit="1" customWidth="1"/>
    <col min="15629" max="15872" width="9.140625" style="29"/>
    <col min="15873" max="15873" width="7.5703125" style="29" customWidth="1"/>
    <col min="15874" max="15874" width="64" style="29" customWidth="1"/>
    <col min="15875" max="15875" width="67.28515625" style="29" customWidth="1"/>
    <col min="15876" max="15876" width="8.42578125" style="29" customWidth="1"/>
    <col min="15877" max="15877" width="20.140625" style="29" customWidth="1"/>
    <col min="15878" max="15878" width="19.7109375" style="29" customWidth="1"/>
    <col min="15879" max="15881" width="22" style="29" customWidth="1"/>
    <col min="15882" max="15882" width="24.7109375" style="29" customWidth="1"/>
    <col min="15883" max="15883" width="62" style="29" customWidth="1"/>
    <col min="15884" max="15884" width="17.28515625" style="29" bestFit="1" customWidth="1"/>
    <col min="15885" max="16128" width="9.140625" style="29"/>
    <col min="16129" max="16129" width="7.5703125" style="29" customWidth="1"/>
    <col min="16130" max="16130" width="64" style="29" customWidth="1"/>
    <col min="16131" max="16131" width="67.28515625" style="29" customWidth="1"/>
    <col min="16132" max="16132" width="8.42578125" style="29" customWidth="1"/>
    <col min="16133" max="16133" width="20.140625" style="29" customWidth="1"/>
    <col min="16134" max="16134" width="19.7109375" style="29" customWidth="1"/>
    <col min="16135" max="16137" width="22" style="29" customWidth="1"/>
    <col min="16138" max="16138" width="24.7109375" style="29" customWidth="1"/>
    <col min="16139" max="16139" width="62" style="29" customWidth="1"/>
    <col min="16140" max="16140" width="17.28515625" style="29" bestFit="1" customWidth="1"/>
    <col min="16141" max="16384" width="9.140625" style="29"/>
  </cols>
  <sheetData>
    <row r="1" spans="1:12" ht="141" customHeight="1" x14ac:dyDescent="0.2">
      <c r="A1" s="100" t="s">
        <v>106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2" ht="21" customHeight="1" thickBot="1" x14ac:dyDescent="0.3">
      <c r="K2" s="32"/>
    </row>
    <row r="3" spans="1:12" s="33" customFormat="1" ht="48" customHeight="1" thickBot="1" x14ac:dyDescent="0.35">
      <c r="A3" s="101" t="s">
        <v>107</v>
      </c>
      <c r="B3" s="101" t="s">
        <v>108</v>
      </c>
      <c r="C3" s="101" t="s">
        <v>109</v>
      </c>
      <c r="D3" s="101" t="s">
        <v>110</v>
      </c>
      <c r="E3" s="101" t="s">
        <v>111</v>
      </c>
      <c r="F3" s="102" t="s">
        <v>112</v>
      </c>
      <c r="G3" s="103"/>
      <c r="H3" s="103"/>
      <c r="I3" s="104"/>
      <c r="J3" s="101" t="s">
        <v>113</v>
      </c>
      <c r="K3" s="101" t="s">
        <v>114</v>
      </c>
    </row>
    <row r="4" spans="1:12" s="33" customFormat="1" ht="132" customHeight="1" thickBot="1" x14ac:dyDescent="0.35">
      <c r="A4" s="101"/>
      <c r="B4" s="101"/>
      <c r="C4" s="101"/>
      <c r="D4" s="101"/>
      <c r="E4" s="101"/>
      <c r="F4" s="34" t="s">
        <v>115</v>
      </c>
      <c r="G4" s="35" t="s">
        <v>116</v>
      </c>
      <c r="H4" s="35" t="s">
        <v>117</v>
      </c>
      <c r="I4" s="35" t="s">
        <v>118</v>
      </c>
      <c r="J4" s="101"/>
      <c r="K4" s="101"/>
      <c r="L4" s="36"/>
    </row>
    <row r="5" spans="1:12" s="46" customFormat="1" ht="31.5" customHeight="1" x14ac:dyDescent="0.35">
      <c r="A5" s="37" t="s">
        <v>119</v>
      </c>
      <c r="B5" s="38" t="s">
        <v>120</v>
      </c>
      <c r="C5" s="39" t="s">
        <v>121</v>
      </c>
      <c r="D5" s="40">
        <v>1</v>
      </c>
      <c r="E5" s="41">
        <v>760000</v>
      </c>
      <c r="F5" s="42">
        <v>500000</v>
      </c>
      <c r="G5" s="42">
        <v>260000</v>
      </c>
      <c r="H5" s="43">
        <f>J5-I5</f>
        <v>250000</v>
      </c>
      <c r="I5" s="43">
        <v>10000</v>
      </c>
      <c r="J5" s="42">
        <v>260000</v>
      </c>
      <c r="K5" s="44" t="s">
        <v>122</v>
      </c>
      <c r="L5" s="45"/>
    </row>
    <row r="6" spans="1:12" s="46" customFormat="1" ht="31.5" customHeight="1" x14ac:dyDescent="0.35">
      <c r="A6" s="37" t="s">
        <v>123</v>
      </c>
      <c r="B6" s="38" t="s">
        <v>124</v>
      </c>
      <c r="C6" s="39" t="s">
        <v>121</v>
      </c>
      <c r="D6" s="40">
        <v>1</v>
      </c>
      <c r="E6" s="41">
        <v>760000</v>
      </c>
      <c r="F6" s="42">
        <v>500000</v>
      </c>
      <c r="G6" s="42">
        <v>260000</v>
      </c>
      <c r="H6" s="43">
        <f t="shared" ref="H6:H25" si="0">J6-I6</f>
        <v>250000</v>
      </c>
      <c r="I6" s="43">
        <v>10000</v>
      </c>
      <c r="J6" s="42">
        <v>260000</v>
      </c>
      <c r="K6" s="44" t="s">
        <v>122</v>
      </c>
      <c r="L6" s="45"/>
    </row>
    <row r="7" spans="1:12" s="46" customFormat="1" ht="31.5" customHeight="1" x14ac:dyDescent="0.35">
      <c r="A7" s="37" t="s">
        <v>125</v>
      </c>
      <c r="B7" s="38" t="s">
        <v>126</v>
      </c>
      <c r="C7" s="39" t="s">
        <v>121</v>
      </c>
      <c r="D7" s="40">
        <v>1</v>
      </c>
      <c r="E7" s="41">
        <v>760000</v>
      </c>
      <c r="F7" s="42">
        <v>380000</v>
      </c>
      <c r="G7" s="42">
        <v>380000</v>
      </c>
      <c r="H7" s="43">
        <f t="shared" si="0"/>
        <v>370000</v>
      </c>
      <c r="I7" s="43">
        <v>10000</v>
      </c>
      <c r="J7" s="42">
        <v>380000</v>
      </c>
      <c r="K7" s="44" t="s">
        <v>122</v>
      </c>
      <c r="L7" s="45"/>
    </row>
    <row r="8" spans="1:12" s="46" customFormat="1" ht="31.5" customHeight="1" x14ac:dyDescent="0.35">
      <c r="A8" s="37" t="s">
        <v>127</v>
      </c>
      <c r="B8" s="38" t="s">
        <v>128</v>
      </c>
      <c r="C8" s="39" t="s">
        <v>121</v>
      </c>
      <c r="D8" s="40">
        <v>1</v>
      </c>
      <c r="E8" s="41">
        <v>760000</v>
      </c>
      <c r="F8" s="42">
        <v>500000</v>
      </c>
      <c r="G8" s="42">
        <v>260000</v>
      </c>
      <c r="H8" s="43">
        <f t="shared" si="0"/>
        <v>250000</v>
      </c>
      <c r="I8" s="43">
        <v>10000</v>
      </c>
      <c r="J8" s="42">
        <v>260000</v>
      </c>
      <c r="K8" s="44" t="s">
        <v>122</v>
      </c>
      <c r="L8" s="45"/>
    </row>
    <row r="9" spans="1:12" s="46" customFormat="1" ht="31.5" customHeight="1" x14ac:dyDescent="0.35">
      <c r="A9" s="37" t="s">
        <v>129</v>
      </c>
      <c r="B9" s="38" t="s">
        <v>130</v>
      </c>
      <c r="C9" s="39" t="s">
        <v>121</v>
      </c>
      <c r="D9" s="40">
        <v>1</v>
      </c>
      <c r="E9" s="41">
        <v>760000</v>
      </c>
      <c r="F9" s="42">
        <v>450000</v>
      </c>
      <c r="G9" s="42">
        <v>310000</v>
      </c>
      <c r="H9" s="43">
        <f t="shared" si="0"/>
        <v>300000</v>
      </c>
      <c r="I9" s="43">
        <v>10000</v>
      </c>
      <c r="J9" s="42">
        <v>310000</v>
      </c>
      <c r="K9" s="44" t="s">
        <v>122</v>
      </c>
      <c r="L9" s="45"/>
    </row>
    <row r="10" spans="1:12" s="46" customFormat="1" ht="31.5" customHeight="1" x14ac:dyDescent="0.35">
      <c r="A10" s="37" t="s">
        <v>131</v>
      </c>
      <c r="B10" s="38" t="s">
        <v>132</v>
      </c>
      <c r="C10" s="39" t="s">
        <v>121</v>
      </c>
      <c r="D10" s="40">
        <v>1</v>
      </c>
      <c r="E10" s="41">
        <v>760000</v>
      </c>
      <c r="F10" s="42">
        <v>595000</v>
      </c>
      <c r="G10" s="42">
        <v>165000</v>
      </c>
      <c r="H10" s="43">
        <f t="shared" si="0"/>
        <v>155000</v>
      </c>
      <c r="I10" s="43">
        <v>10000</v>
      </c>
      <c r="J10" s="42">
        <v>165000</v>
      </c>
      <c r="K10" s="44" t="s">
        <v>122</v>
      </c>
      <c r="L10" s="45"/>
    </row>
    <row r="11" spans="1:12" s="46" customFormat="1" ht="31.5" customHeight="1" x14ac:dyDescent="0.35">
      <c r="A11" s="37" t="s">
        <v>133</v>
      </c>
      <c r="B11" s="38" t="s">
        <v>134</v>
      </c>
      <c r="C11" s="39" t="s">
        <v>121</v>
      </c>
      <c r="D11" s="40">
        <v>1</v>
      </c>
      <c r="E11" s="41">
        <v>760000</v>
      </c>
      <c r="F11" s="42">
        <v>500000</v>
      </c>
      <c r="G11" s="42">
        <v>260000</v>
      </c>
      <c r="H11" s="43">
        <f t="shared" si="0"/>
        <v>250000</v>
      </c>
      <c r="I11" s="43">
        <v>10000</v>
      </c>
      <c r="J11" s="42">
        <v>260000</v>
      </c>
      <c r="K11" s="44" t="s">
        <v>122</v>
      </c>
      <c r="L11" s="45"/>
    </row>
    <row r="12" spans="1:12" s="46" customFormat="1" ht="31.5" customHeight="1" x14ac:dyDescent="0.35">
      <c r="A12" s="37" t="s">
        <v>135</v>
      </c>
      <c r="B12" s="38" t="s">
        <v>136</v>
      </c>
      <c r="C12" s="39" t="s">
        <v>121</v>
      </c>
      <c r="D12" s="40">
        <v>1</v>
      </c>
      <c r="E12" s="41">
        <v>760000</v>
      </c>
      <c r="F12" s="42">
        <v>400000</v>
      </c>
      <c r="G12" s="42">
        <v>360000</v>
      </c>
      <c r="H12" s="43">
        <f t="shared" si="0"/>
        <v>350000</v>
      </c>
      <c r="I12" s="43">
        <v>10000</v>
      </c>
      <c r="J12" s="42">
        <v>360000</v>
      </c>
      <c r="K12" s="44" t="s">
        <v>122</v>
      </c>
      <c r="L12" s="45"/>
    </row>
    <row r="13" spans="1:12" s="46" customFormat="1" ht="31.5" customHeight="1" x14ac:dyDescent="0.35">
      <c r="A13" s="37" t="s">
        <v>137</v>
      </c>
      <c r="B13" s="38" t="s">
        <v>138</v>
      </c>
      <c r="C13" s="39" t="s">
        <v>121</v>
      </c>
      <c r="D13" s="40">
        <v>1</v>
      </c>
      <c r="E13" s="41">
        <v>760000</v>
      </c>
      <c r="F13" s="42">
        <v>555000</v>
      </c>
      <c r="G13" s="42">
        <v>205000</v>
      </c>
      <c r="H13" s="43">
        <f t="shared" si="0"/>
        <v>195000</v>
      </c>
      <c r="I13" s="43">
        <v>10000</v>
      </c>
      <c r="J13" s="42">
        <v>205000</v>
      </c>
      <c r="K13" s="44" t="s">
        <v>122</v>
      </c>
      <c r="L13" s="45"/>
    </row>
    <row r="14" spans="1:12" s="46" customFormat="1" ht="31.5" customHeight="1" x14ac:dyDescent="0.35">
      <c r="A14" s="37" t="s">
        <v>139</v>
      </c>
      <c r="B14" s="38" t="s">
        <v>140</v>
      </c>
      <c r="C14" s="39" t="s">
        <v>121</v>
      </c>
      <c r="D14" s="40">
        <v>1</v>
      </c>
      <c r="E14" s="41">
        <v>760000</v>
      </c>
      <c r="F14" s="42">
        <v>470000</v>
      </c>
      <c r="G14" s="42">
        <v>290000</v>
      </c>
      <c r="H14" s="43">
        <f t="shared" si="0"/>
        <v>280000</v>
      </c>
      <c r="I14" s="43">
        <v>10000</v>
      </c>
      <c r="J14" s="42">
        <v>290000</v>
      </c>
      <c r="K14" s="44" t="s">
        <v>122</v>
      </c>
      <c r="L14" s="45"/>
    </row>
    <row r="15" spans="1:12" s="46" customFormat="1" ht="31.5" customHeight="1" x14ac:dyDescent="0.35">
      <c r="A15" s="37" t="s">
        <v>141</v>
      </c>
      <c r="B15" s="38" t="s">
        <v>142</v>
      </c>
      <c r="C15" s="39" t="s">
        <v>121</v>
      </c>
      <c r="D15" s="40">
        <v>1</v>
      </c>
      <c r="E15" s="41">
        <v>760000</v>
      </c>
      <c r="F15" s="42">
        <v>500000</v>
      </c>
      <c r="G15" s="42">
        <v>260000</v>
      </c>
      <c r="H15" s="43">
        <f t="shared" si="0"/>
        <v>250000</v>
      </c>
      <c r="I15" s="43">
        <v>10000</v>
      </c>
      <c r="J15" s="42">
        <v>260000</v>
      </c>
      <c r="K15" s="44" t="s">
        <v>122</v>
      </c>
      <c r="L15" s="45"/>
    </row>
    <row r="16" spans="1:12" s="46" customFormat="1" ht="31.5" customHeight="1" x14ac:dyDescent="0.35">
      <c r="A16" s="37" t="s">
        <v>143</v>
      </c>
      <c r="B16" s="38" t="s">
        <v>144</v>
      </c>
      <c r="C16" s="39" t="s">
        <v>145</v>
      </c>
      <c r="D16" s="40">
        <v>1</v>
      </c>
      <c r="E16" s="41">
        <v>400000</v>
      </c>
      <c r="F16" s="42">
        <v>203000</v>
      </c>
      <c r="G16" s="42">
        <v>197000</v>
      </c>
      <c r="H16" s="43">
        <f t="shared" si="0"/>
        <v>187000</v>
      </c>
      <c r="I16" s="43">
        <v>10000</v>
      </c>
      <c r="J16" s="42">
        <v>197000</v>
      </c>
      <c r="K16" s="44" t="s">
        <v>122</v>
      </c>
      <c r="L16" s="45"/>
    </row>
    <row r="17" spans="1:12" s="46" customFormat="1" ht="31.5" customHeight="1" x14ac:dyDescent="0.35">
      <c r="A17" s="37" t="s">
        <v>146</v>
      </c>
      <c r="B17" s="38" t="s">
        <v>147</v>
      </c>
      <c r="C17" s="39" t="s">
        <v>145</v>
      </c>
      <c r="D17" s="40">
        <v>1</v>
      </c>
      <c r="E17" s="41">
        <v>400000</v>
      </c>
      <c r="F17" s="42">
        <v>265000</v>
      </c>
      <c r="G17" s="42">
        <v>135000</v>
      </c>
      <c r="H17" s="43">
        <f t="shared" si="0"/>
        <v>125000</v>
      </c>
      <c r="I17" s="43">
        <v>10000</v>
      </c>
      <c r="J17" s="42">
        <v>135000</v>
      </c>
      <c r="K17" s="44" t="s">
        <v>122</v>
      </c>
      <c r="L17" s="45"/>
    </row>
    <row r="18" spans="1:12" s="46" customFormat="1" ht="31.5" customHeight="1" x14ac:dyDescent="0.35">
      <c r="A18" s="37" t="s">
        <v>148</v>
      </c>
      <c r="B18" s="38" t="s">
        <v>149</v>
      </c>
      <c r="C18" s="39" t="s">
        <v>145</v>
      </c>
      <c r="D18" s="40">
        <v>1</v>
      </c>
      <c r="E18" s="41">
        <v>400000</v>
      </c>
      <c r="F18" s="42">
        <v>200000</v>
      </c>
      <c r="G18" s="42">
        <v>200000</v>
      </c>
      <c r="H18" s="43">
        <f t="shared" si="0"/>
        <v>190000</v>
      </c>
      <c r="I18" s="43">
        <v>10000</v>
      </c>
      <c r="J18" s="42">
        <v>200000</v>
      </c>
      <c r="K18" s="44" t="s">
        <v>122</v>
      </c>
      <c r="L18" s="45"/>
    </row>
    <row r="19" spans="1:12" s="46" customFormat="1" ht="31.5" customHeight="1" x14ac:dyDescent="0.35">
      <c r="A19" s="37" t="s">
        <v>150</v>
      </c>
      <c r="B19" s="38" t="s">
        <v>151</v>
      </c>
      <c r="C19" s="39" t="s">
        <v>145</v>
      </c>
      <c r="D19" s="40">
        <v>1</v>
      </c>
      <c r="E19" s="41">
        <v>400000</v>
      </c>
      <c r="F19" s="42">
        <v>200000</v>
      </c>
      <c r="G19" s="42">
        <v>200000</v>
      </c>
      <c r="H19" s="43">
        <f t="shared" si="0"/>
        <v>190000</v>
      </c>
      <c r="I19" s="43">
        <v>10000</v>
      </c>
      <c r="J19" s="42">
        <v>200000</v>
      </c>
      <c r="K19" s="44" t="s">
        <v>122</v>
      </c>
      <c r="L19" s="45"/>
    </row>
    <row r="20" spans="1:12" s="46" customFormat="1" ht="31.5" customHeight="1" x14ac:dyDescent="0.35">
      <c r="A20" s="37" t="s">
        <v>152</v>
      </c>
      <c r="B20" s="38" t="s">
        <v>153</v>
      </c>
      <c r="C20" s="39" t="s">
        <v>145</v>
      </c>
      <c r="D20" s="40">
        <v>1</v>
      </c>
      <c r="E20" s="41">
        <v>400000</v>
      </c>
      <c r="F20" s="42">
        <v>215000</v>
      </c>
      <c r="G20" s="42">
        <v>185000</v>
      </c>
      <c r="H20" s="43">
        <f t="shared" si="0"/>
        <v>175000</v>
      </c>
      <c r="I20" s="43">
        <v>10000</v>
      </c>
      <c r="J20" s="42">
        <v>185000</v>
      </c>
      <c r="K20" s="44" t="s">
        <v>122</v>
      </c>
      <c r="L20" s="45"/>
    </row>
    <row r="21" spans="1:12" s="46" customFormat="1" ht="31.5" customHeight="1" x14ac:dyDescent="0.35">
      <c r="A21" s="37" t="s">
        <v>154</v>
      </c>
      <c r="B21" s="38" t="s">
        <v>155</v>
      </c>
      <c r="C21" s="39" t="s">
        <v>145</v>
      </c>
      <c r="D21" s="40">
        <v>1</v>
      </c>
      <c r="E21" s="41">
        <v>400000</v>
      </c>
      <c r="F21" s="42">
        <v>220000</v>
      </c>
      <c r="G21" s="42">
        <v>180000</v>
      </c>
      <c r="H21" s="43">
        <f t="shared" si="0"/>
        <v>170000</v>
      </c>
      <c r="I21" s="43">
        <v>10000</v>
      </c>
      <c r="J21" s="42">
        <v>180000</v>
      </c>
      <c r="K21" s="44" t="s">
        <v>122</v>
      </c>
      <c r="L21" s="45"/>
    </row>
    <row r="22" spans="1:12" s="46" customFormat="1" ht="31.5" customHeight="1" x14ac:dyDescent="0.35">
      <c r="A22" s="37" t="s">
        <v>156</v>
      </c>
      <c r="B22" s="38" t="s">
        <v>157</v>
      </c>
      <c r="C22" s="39" t="s">
        <v>145</v>
      </c>
      <c r="D22" s="40">
        <v>1</v>
      </c>
      <c r="E22" s="41">
        <v>400000</v>
      </c>
      <c r="F22" s="42">
        <v>215000</v>
      </c>
      <c r="G22" s="42">
        <v>185000</v>
      </c>
      <c r="H22" s="43">
        <f t="shared" si="0"/>
        <v>175000</v>
      </c>
      <c r="I22" s="43">
        <v>10000</v>
      </c>
      <c r="J22" s="42">
        <v>185000</v>
      </c>
      <c r="K22" s="44" t="s">
        <v>122</v>
      </c>
      <c r="L22" s="45"/>
    </row>
    <row r="23" spans="1:12" s="46" customFormat="1" ht="31.5" customHeight="1" x14ac:dyDescent="0.35">
      <c r="A23" s="37" t="s">
        <v>158</v>
      </c>
      <c r="B23" s="38" t="s">
        <v>159</v>
      </c>
      <c r="C23" s="39" t="s">
        <v>145</v>
      </c>
      <c r="D23" s="40">
        <v>1</v>
      </c>
      <c r="E23" s="41">
        <v>400000</v>
      </c>
      <c r="F23" s="42">
        <v>215000</v>
      </c>
      <c r="G23" s="42">
        <v>185000</v>
      </c>
      <c r="H23" s="43">
        <f t="shared" si="0"/>
        <v>175000</v>
      </c>
      <c r="I23" s="43">
        <v>10000</v>
      </c>
      <c r="J23" s="42">
        <v>185000</v>
      </c>
      <c r="K23" s="44" t="s">
        <v>122</v>
      </c>
      <c r="L23" s="45"/>
    </row>
    <row r="24" spans="1:12" s="46" customFormat="1" ht="31.5" customHeight="1" x14ac:dyDescent="0.35">
      <c r="A24" s="37" t="s">
        <v>160</v>
      </c>
      <c r="B24" s="38" t="s">
        <v>161</v>
      </c>
      <c r="C24" s="39" t="s">
        <v>145</v>
      </c>
      <c r="D24" s="40">
        <v>1</v>
      </c>
      <c r="E24" s="41">
        <v>400000</v>
      </c>
      <c r="F24" s="42">
        <v>215000</v>
      </c>
      <c r="G24" s="42">
        <v>185000</v>
      </c>
      <c r="H24" s="43">
        <f t="shared" si="0"/>
        <v>180000</v>
      </c>
      <c r="I24" s="43">
        <v>5000</v>
      </c>
      <c r="J24" s="42">
        <v>185000</v>
      </c>
      <c r="K24" s="44" t="s">
        <v>122</v>
      </c>
      <c r="L24" s="45"/>
    </row>
    <row r="25" spans="1:12" s="46" customFormat="1" ht="31.5" customHeight="1" thickBot="1" x14ac:dyDescent="0.4">
      <c r="A25" s="37" t="s">
        <v>162</v>
      </c>
      <c r="B25" s="38" t="s">
        <v>163</v>
      </c>
      <c r="C25" s="39" t="s">
        <v>121</v>
      </c>
      <c r="D25" s="40">
        <v>1</v>
      </c>
      <c r="E25" s="41">
        <v>760000</v>
      </c>
      <c r="F25" s="42">
        <v>450000</v>
      </c>
      <c r="G25" s="42">
        <v>310000</v>
      </c>
      <c r="H25" s="43">
        <f t="shared" si="0"/>
        <v>305000</v>
      </c>
      <c r="I25" s="43">
        <v>5000</v>
      </c>
      <c r="J25" s="42">
        <v>310000</v>
      </c>
      <c r="K25" s="44" t="s">
        <v>122</v>
      </c>
      <c r="L25" s="45"/>
    </row>
    <row r="26" spans="1:12" s="51" customFormat="1" ht="21.75" thickBot="1" x14ac:dyDescent="0.25">
      <c r="A26" s="97" t="s">
        <v>164</v>
      </c>
      <c r="B26" s="98"/>
      <c r="C26" s="47"/>
      <c r="D26" s="48">
        <f>SUM(D5:D25)</f>
        <v>21</v>
      </c>
      <c r="E26" s="49">
        <f t="shared" ref="E26:K26" si="1">SUM(E5:E25)</f>
        <v>12720000</v>
      </c>
      <c r="F26" s="49">
        <f t="shared" si="1"/>
        <v>7748000</v>
      </c>
      <c r="G26" s="49">
        <f t="shared" si="1"/>
        <v>4972000</v>
      </c>
      <c r="H26" s="49">
        <f t="shared" si="1"/>
        <v>4772000</v>
      </c>
      <c r="I26" s="49">
        <f t="shared" si="1"/>
        <v>200000</v>
      </c>
      <c r="J26" s="49">
        <f t="shared" si="1"/>
        <v>4972000</v>
      </c>
      <c r="K26" s="50">
        <f t="shared" si="1"/>
        <v>0</v>
      </c>
    </row>
    <row r="27" spans="1:12" s="53" customFormat="1" ht="21" x14ac:dyDescent="0.35">
      <c r="A27" s="52"/>
      <c r="J27" s="54"/>
    </row>
    <row r="28" spans="1:12" s="53" customFormat="1" ht="21" x14ac:dyDescent="0.35">
      <c r="A28" s="52"/>
      <c r="J28" s="54"/>
    </row>
    <row r="29" spans="1:12" s="53" customFormat="1" ht="21" x14ac:dyDescent="0.35">
      <c r="A29" s="99"/>
      <c r="B29" s="99"/>
      <c r="H29" s="53">
        <f>J26/E26</f>
        <v>0.39088050314465411</v>
      </c>
      <c r="J29" s="54"/>
    </row>
    <row r="30" spans="1:12" s="53" customFormat="1" ht="21" x14ac:dyDescent="0.35">
      <c r="A30" s="99"/>
      <c r="B30" s="99"/>
      <c r="J30" s="54"/>
    </row>
    <row r="31" spans="1:12" s="53" customFormat="1" ht="21" x14ac:dyDescent="0.35">
      <c r="A31" s="52"/>
      <c r="J31" s="54"/>
    </row>
    <row r="32" spans="1:12" s="53" customFormat="1" ht="21" x14ac:dyDescent="0.35">
      <c r="A32" s="52"/>
      <c r="J32" s="54"/>
    </row>
    <row r="33" spans="1:10" s="53" customFormat="1" ht="21" x14ac:dyDescent="0.35">
      <c r="A33" s="52"/>
      <c r="J33" s="54"/>
    </row>
    <row r="34" spans="1:10" s="53" customFormat="1" ht="21" x14ac:dyDescent="0.35">
      <c r="A34" s="52"/>
      <c r="J34" s="54"/>
    </row>
    <row r="35" spans="1:10" s="53" customFormat="1" ht="21" x14ac:dyDescent="0.35">
      <c r="A35" s="52"/>
      <c r="J35" s="54"/>
    </row>
    <row r="36" spans="1:10" s="53" customFormat="1" ht="21" x14ac:dyDescent="0.35">
      <c r="A36" s="52"/>
      <c r="J36" s="54"/>
    </row>
    <row r="37" spans="1:10" s="53" customFormat="1" ht="21" x14ac:dyDescent="0.35">
      <c r="A37" s="52"/>
      <c r="J37" s="54"/>
    </row>
    <row r="38" spans="1:10" s="53" customFormat="1" ht="21" x14ac:dyDescent="0.35">
      <c r="A38" s="52"/>
      <c r="J38" s="54"/>
    </row>
    <row r="39" spans="1:10" s="53" customFormat="1" ht="21" x14ac:dyDescent="0.35">
      <c r="A39" s="52"/>
      <c r="J39" s="54"/>
    </row>
  </sheetData>
  <mergeCells count="12">
    <mergeCell ref="A26:B26"/>
    <mergeCell ref="A29:B29"/>
    <mergeCell ref="A30:B30"/>
    <mergeCell ref="A1:K1"/>
    <mergeCell ref="A3:A4"/>
    <mergeCell ref="B3:B4"/>
    <mergeCell ref="C3:C4"/>
    <mergeCell ref="D3:D4"/>
    <mergeCell ref="E3:E4"/>
    <mergeCell ref="F3:I3"/>
    <mergeCell ref="J3:J4"/>
    <mergeCell ref="K3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K25"/>
  <sheetViews>
    <sheetView tabSelected="1" workbookViewId="0"/>
  </sheetViews>
  <sheetFormatPr defaultRowHeight="15" x14ac:dyDescent="0.25"/>
  <cols>
    <col min="1" max="3" width="9.140625" style="24"/>
    <col min="4" max="4" width="25.42578125" style="24" bestFit="1" customWidth="1"/>
    <col min="5" max="5" width="46.28515625" style="24" customWidth="1"/>
    <col min="6" max="6" width="9.140625" style="24"/>
    <col min="7" max="7" width="16.42578125" style="24" bestFit="1" customWidth="1"/>
    <col min="8" max="9" width="14.140625" style="24" bestFit="1" customWidth="1"/>
    <col min="10" max="10" width="42.28515625" style="24" customWidth="1"/>
    <col min="11" max="11" width="38.5703125" style="24" bestFit="1" customWidth="1"/>
    <col min="12" max="259" width="9.140625" style="24"/>
    <col min="260" max="260" width="25.42578125" style="24" bestFit="1" customWidth="1"/>
    <col min="261" max="261" width="46.28515625" style="24" customWidth="1"/>
    <col min="262" max="262" width="9.140625" style="24"/>
    <col min="263" max="263" width="16.42578125" style="24" bestFit="1" customWidth="1"/>
    <col min="264" max="265" width="14.140625" style="24" bestFit="1" customWidth="1"/>
    <col min="266" max="266" width="42.28515625" style="24" customWidth="1"/>
    <col min="267" max="267" width="38.5703125" style="24" bestFit="1" customWidth="1"/>
    <col min="268" max="515" width="9.140625" style="24"/>
    <col min="516" max="516" width="25.42578125" style="24" bestFit="1" customWidth="1"/>
    <col min="517" max="517" width="46.28515625" style="24" customWidth="1"/>
    <col min="518" max="518" width="9.140625" style="24"/>
    <col min="519" max="519" width="16.42578125" style="24" bestFit="1" customWidth="1"/>
    <col min="520" max="521" width="14.140625" style="24" bestFit="1" customWidth="1"/>
    <col min="522" max="522" width="42.28515625" style="24" customWidth="1"/>
    <col min="523" max="523" width="38.5703125" style="24" bestFit="1" customWidth="1"/>
    <col min="524" max="771" width="9.140625" style="24"/>
    <col min="772" max="772" width="25.42578125" style="24" bestFit="1" customWidth="1"/>
    <col min="773" max="773" width="46.28515625" style="24" customWidth="1"/>
    <col min="774" max="774" width="9.140625" style="24"/>
    <col min="775" max="775" width="16.42578125" style="24" bestFit="1" customWidth="1"/>
    <col min="776" max="777" width="14.140625" style="24" bestFit="1" customWidth="1"/>
    <col min="778" max="778" width="42.28515625" style="24" customWidth="1"/>
    <col min="779" max="779" width="38.5703125" style="24" bestFit="1" customWidth="1"/>
    <col min="780" max="1027" width="9.140625" style="24"/>
    <col min="1028" max="1028" width="25.42578125" style="24" bestFit="1" customWidth="1"/>
    <col min="1029" max="1029" width="46.28515625" style="24" customWidth="1"/>
    <col min="1030" max="1030" width="9.140625" style="24"/>
    <col min="1031" max="1031" width="16.42578125" style="24" bestFit="1" customWidth="1"/>
    <col min="1032" max="1033" width="14.140625" style="24" bestFit="1" customWidth="1"/>
    <col min="1034" max="1034" width="42.28515625" style="24" customWidth="1"/>
    <col min="1035" max="1035" width="38.5703125" style="24" bestFit="1" customWidth="1"/>
    <col min="1036" max="1283" width="9.140625" style="24"/>
    <col min="1284" max="1284" width="25.42578125" style="24" bestFit="1" customWidth="1"/>
    <col min="1285" max="1285" width="46.28515625" style="24" customWidth="1"/>
    <col min="1286" max="1286" width="9.140625" style="24"/>
    <col min="1287" max="1287" width="16.42578125" style="24" bestFit="1" customWidth="1"/>
    <col min="1288" max="1289" width="14.140625" style="24" bestFit="1" customWidth="1"/>
    <col min="1290" max="1290" width="42.28515625" style="24" customWidth="1"/>
    <col min="1291" max="1291" width="38.5703125" style="24" bestFit="1" customWidth="1"/>
    <col min="1292" max="1539" width="9.140625" style="24"/>
    <col min="1540" max="1540" width="25.42578125" style="24" bestFit="1" customWidth="1"/>
    <col min="1541" max="1541" width="46.28515625" style="24" customWidth="1"/>
    <col min="1542" max="1542" width="9.140625" style="24"/>
    <col min="1543" max="1543" width="16.42578125" style="24" bestFit="1" customWidth="1"/>
    <col min="1544" max="1545" width="14.140625" style="24" bestFit="1" customWidth="1"/>
    <col min="1546" max="1546" width="42.28515625" style="24" customWidth="1"/>
    <col min="1547" max="1547" width="38.5703125" style="24" bestFit="1" customWidth="1"/>
    <col min="1548" max="1795" width="9.140625" style="24"/>
    <col min="1796" max="1796" width="25.42578125" style="24" bestFit="1" customWidth="1"/>
    <col min="1797" max="1797" width="46.28515625" style="24" customWidth="1"/>
    <col min="1798" max="1798" width="9.140625" style="24"/>
    <col min="1799" max="1799" width="16.42578125" style="24" bestFit="1" customWidth="1"/>
    <col min="1800" max="1801" width="14.140625" style="24" bestFit="1" customWidth="1"/>
    <col min="1802" max="1802" width="42.28515625" style="24" customWidth="1"/>
    <col min="1803" max="1803" width="38.5703125" style="24" bestFit="1" customWidth="1"/>
    <col min="1804" max="2051" width="9.140625" style="24"/>
    <col min="2052" max="2052" width="25.42578125" style="24" bestFit="1" customWidth="1"/>
    <col min="2053" max="2053" width="46.28515625" style="24" customWidth="1"/>
    <col min="2054" max="2054" width="9.140625" style="24"/>
    <col min="2055" max="2055" width="16.42578125" style="24" bestFit="1" customWidth="1"/>
    <col min="2056" max="2057" width="14.140625" style="24" bestFit="1" customWidth="1"/>
    <col min="2058" max="2058" width="42.28515625" style="24" customWidth="1"/>
    <col min="2059" max="2059" width="38.5703125" style="24" bestFit="1" customWidth="1"/>
    <col min="2060" max="2307" width="9.140625" style="24"/>
    <col min="2308" max="2308" width="25.42578125" style="24" bestFit="1" customWidth="1"/>
    <col min="2309" max="2309" width="46.28515625" style="24" customWidth="1"/>
    <col min="2310" max="2310" width="9.140625" style="24"/>
    <col min="2311" max="2311" width="16.42578125" style="24" bestFit="1" customWidth="1"/>
    <col min="2312" max="2313" width="14.140625" style="24" bestFit="1" customWidth="1"/>
    <col min="2314" max="2314" width="42.28515625" style="24" customWidth="1"/>
    <col min="2315" max="2315" width="38.5703125" style="24" bestFit="1" customWidth="1"/>
    <col min="2316" max="2563" width="9.140625" style="24"/>
    <col min="2564" max="2564" width="25.42578125" style="24" bestFit="1" customWidth="1"/>
    <col min="2565" max="2565" width="46.28515625" style="24" customWidth="1"/>
    <col min="2566" max="2566" width="9.140625" style="24"/>
    <col min="2567" max="2567" width="16.42578125" style="24" bestFit="1" customWidth="1"/>
    <col min="2568" max="2569" width="14.140625" style="24" bestFit="1" customWidth="1"/>
    <col min="2570" max="2570" width="42.28515625" style="24" customWidth="1"/>
    <col min="2571" max="2571" width="38.5703125" style="24" bestFit="1" customWidth="1"/>
    <col min="2572" max="2819" width="9.140625" style="24"/>
    <col min="2820" max="2820" width="25.42578125" style="24" bestFit="1" customWidth="1"/>
    <col min="2821" max="2821" width="46.28515625" style="24" customWidth="1"/>
    <col min="2822" max="2822" width="9.140625" style="24"/>
    <col min="2823" max="2823" width="16.42578125" style="24" bestFit="1" customWidth="1"/>
    <col min="2824" max="2825" width="14.140625" style="24" bestFit="1" customWidth="1"/>
    <col min="2826" max="2826" width="42.28515625" style="24" customWidth="1"/>
    <col min="2827" max="2827" width="38.5703125" style="24" bestFit="1" customWidth="1"/>
    <col min="2828" max="3075" width="9.140625" style="24"/>
    <col min="3076" max="3076" width="25.42578125" style="24" bestFit="1" customWidth="1"/>
    <col min="3077" max="3077" width="46.28515625" style="24" customWidth="1"/>
    <col min="3078" max="3078" width="9.140625" style="24"/>
    <col min="3079" max="3079" width="16.42578125" style="24" bestFit="1" customWidth="1"/>
    <col min="3080" max="3081" width="14.140625" style="24" bestFit="1" customWidth="1"/>
    <col min="3082" max="3082" width="42.28515625" style="24" customWidth="1"/>
    <col min="3083" max="3083" width="38.5703125" style="24" bestFit="1" customWidth="1"/>
    <col min="3084" max="3331" width="9.140625" style="24"/>
    <col min="3332" max="3332" width="25.42578125" style="24" bestFit="1" customWidth="1"/>
    <col min="3333" max="3333" width="46.28515625" style="24" customWidth="1"/>
    <col min="3334" max="3334" width="9.140625" style="24"/>
    <col min="3335" max="3335" width="16.42578125" style="24" bestFit="1" customWidth="1"/>
    <col min="3336" max="3337" width="14.140625" style="24" bestFit="1" customWidth="1"/>
    <col min="3338" max="3338" width="42.28515625" style="24" customWidth="1"/>
    <col min="3339" max="3339" width="38.5703125" style="24" bestFit="1" customWidth="1"/>
    <col min="3340" max="3587" width="9.140625" style="24"/>
    <col min="3588" max="3588" width="25.42578125" style="24" bestFit="1" customWidth="1"/>
    <col min="3589" max="3589" width="46.28515625" style="24" customWidth="1"/>
    <col min="3590" max="3590" width="9.140625" style="24"/>
    <col min="3591" max="3591" width="16.42578125" style="24" bestFit="1" customWidth="1"/>
    <col min="3592" max="3593" width="14.140625" style="24" bestFit="1" customWidth="1"/>
    <col min="3594" max="3594" width="42.28515625" style="24" customWidth="1"/>
    <col min="3595" max="3595" width="38.5703125" style="24" bestFit="1" customWidth="1"/>
    <col min="3596" max="3843" width="9.140625" style="24"/>
    <col min="3844" max="3844" width="25.42578125" style="24" bestFit="1" customWidth="1"/>
    <col min="3845" max="3845" width="46.28515625" style="24" customWidth="1"/>
    <col min="3846" max="3846" width="9.140625" style="24"/>
    <col min="3847" max="3847" width="16.42578125" style="24" bestFit="1" customWidth="1"/>
    <col min="3848" max="3849" width="14.140625" style="24" bestFit="1" customWidth="1"/>
    <col min="3850" max="3850" width="42.28515625" style="24" customWidth="1"/>
    <col min="3851" max="3851" width="38.5703125" style="24" bestFit="1" customWidth="1"/>
    <col min="3852" max="4099" width="9.140625" style="24"/>
    <col min="4100" max="4100" width="25.42578125" style="24" bestFit="1" customWidth="1"/>
    <col min="4101" max="4101" width="46.28515625" style="24" customWidth="1"/>
    <col min="4102" max="4102" width="9.140625" style="24"/>
    <col min="4103" max="4103" width="16.42578125" style="24" bestFit="1" customWidth="1"/>
    <col min="4104" max="4105" width="14.140625" style="24" bestFit="1" customWidth="1"/>
    <col min="4106" max="4106" width="42.28515625" style="24" customWidth="1"/>
    <col min="4107" max="4107" width="38.5703125" style="24" bestFit="1" customWidth="1"/>
    <col min="4108" max="4355" width="9.140625" style="24"/>
    <col min="4356" max="4356" width="25.42578125" style="24" bestFit="1" customWidth="1"/>
    <col min="4357" max="4357" width="46.28515625" style="24" customWidth="1"/>
    <col min="4358" max="4358" width="9.140625" style="24"/>
    <col min="4359" max="4359" width="16.42578125" style="24" bestFit="1" customWidth="1"/>
    <col min="4360" max="4361" width="14.140625" style="24" bestFit="1" customWidth="1"/>
    <col min="4362" max="4362" width="42.28515625" style="24" customWidth="1"/>
    <col min="4363" max="4363" width="38.5703125" style="24" bestFit="1" customWidth="1"/>
    <col min="4364" max="4611" width="9.140625" style="24"/>
    <col min="4612" max="4612" width="25.42578125" style="24" bestFit="1" customWidth="1"/>
    <col min="4613" max="4613" width="46.28515625" style="24" customWidth="1"/>
    <col min="4614" max="4614" width="9.140625" style="24"/>
    <col min="4615" max="4615" width="16.42578125" style="24" bestFit="1" customWidth="1"/>
    <col min="4616" max="4617" width="14.140625" style="24" bestFit="1" customWidth="1"/>
    <col min="4618" max="4618" width="42.28515625" style="24" customWidth="1"/>
    <col min="4619" max="4619" width="38.5703125" style="24" bestFit="1" customWidth="1"/>
    <col min="4620" max="4867" width="9.140625" style="24"/>
    <col min="4868" max="4868" width="25.42578125" style="24" bestFit="1" customWidth="1"/>
    <col min="4869" max="4869" width="46.28515625" style="24" customWidth="1"/>
    <col min="4870" max="4870" width="9.140625" style="24"/>
    <col min="4871" max="4871" width="16.42578125" style="24" bestFit="1" customWidth="1"/>
    <col min="4872" max="4873" width="14.140625" style="24" bestFit="1" customWidth="1"/>
    <col min="4874" max="4874" width="42.28515625" style="24" customWidth="1"/>
    <col min="4875" max="4875" width="38.5703125" style="24" bestFit="1" customWidth="1"/>
    <col min="4876" max="5123" width="9.140625" style="24"/>
    <col min="5124" max="5124" width="25.42578125" style="24" bestFit="1" customWidth="1"/>
    <col min="5125" max="5125" width="46.28515625" style="24" customWidth="1"/>
    <col min="5126" max="5126" width="9.140625" style="24"/>
    <col min="5127" max="5127" width="16.42578125" style="24" bestFit="1" customWidth="1"/>
    <col min="5128" max="5129" width="14.140625" style="24" bestFit="1" customWidth="1"/>
    <col min="5130" max="5130" width="42.28515625" style="24" customWidth="1"/>
    <col min="5131" max="5131" width="38.5703125" style="24" bestFit="1" customWidth="1"/>
    <col min="5132" max="5379" width="9.140625" style="24"/>
    <col min="5380" max="5380" width="25.42578125" style="24" bestFit="1" customWidth="1"/>
    <col min="5381" max="5381" width="46.28515625" style="24" customWidth="1"/>
    <col min="5382" max="5382" width="9.140625" style="24"/>
    <col min="5383" max="5383" width="16.42578125" style="24" bestFit="1" customWidth="1"/>
    <col min="5384" max="5385" width="14.140625" style="24" bestFit="1" customWidth="1"/>
    <col min="5386" max="5386" width="42.28515625" style="24" customWidth="1"/>
    <col min="5387" max="5387" width="38.5703125" style="24" bestFit="1" customWidth="1"/>
    <col min="5388" max="5635" width="9.140625" style="24"/>
    <col min="5636" max="5636" width="25.42578125" style="24" bestFit="1" customWidth="1"/>
    <col min="5637" max="5637" width="46.28515625" style="24" customWidth="1"/>
    <col min="5638" max="5638" width="9.140625" style="24"/>
    <col min="5639" max="5639" width="16.42578125" style="24" bestFit="1" customWidth="1"/>
    <col min="5640" max="5641" width="14.140625" style="24" bestFit="1" customWidth="1"/>
    <col min="5642" max="5642" width="42.28515625" style="24" customWidth="1"/>
    <col min="5643" max="5643" width="38.5703125" style="24" bestFit="1" customWidth="1"/>
    <col min="5644" max="5891" width="9.140625" style="24"/>
    <col min="5892" max="5892" width="25.42578125" style="24" bestFit="1" customWidth="1"/>
    <col min="5893" max="5893" width="46.28515625" style="24" customWidth="1"/>
    <col min="5894" max="5894" width="9.140625" style="24"/>
    <col min="5895" max="5895" width="16.42578125" style="24" bestFit="1" customWidth="1"/>
    <col min="5896" max="5897" width="14.140625" style="24" bestFit="1" customWidth="1"/>
    <col min="5898" max="5898" width="42.28515625" style="24" customWidth="1"/>
    <col min="5899" max="5899" width="38.5703125" style="24" bestFit="1" customWidth="1"/>
    <col min="5900" max="6147" width="9.140625" style="24"/>
    <col min="6148" max="6148" width="25.42578125" style="24" bestFit="1" customWidth="1"/>
    <col min="6149" max="6149" width="46.28515625" style="24" customWidth="1"/>
    <col min="6150" max="6150" width="9.140625" style="24"/>
    <col min="6151" max="6151" width="16.42578125" style="24" bestFit="1" customWidth="1"/>
    <col min="6152" max="6153" width="14.140625" style="24" bestFit="1" customWidth="1"/>
    <col min="6154" max="6154" width="42.28515625" style="24" customWidth="1"/>
    <col min="6155" max="6155" width="38.5703125" style="24" bestFit="1" customWidth="1"/>
    <col min="6156" max="6403" width="9.140625" style="24"/>
    <col min="6404" max="6404" width="25.42578125" style="24" bestFit="1" customWidth="1"/>
    <col min="6405" max="6405" width="46.28515625" style="24" customWidth="1"/>
    <col min="6406" max="6406" width="9.140625" style="24"/>
    <col min="6407" max="6407" width="16.42578125" style="24" bestFit="1" customWidth="1"/>
    <col min="6408" max="6409" width="14.140625" style="24" bestFit="1" customWidth="1"/>
    <col min="6410" max="6410" width="42.28515625" style="24" customWidth="1"/>
    <col min="6411" max="6411" width="38.5703125" style="24" bestFit="1" customWidth="1"/>
    <col min="6412" max="6659" width="9.140625" style="24"/>
    <col min="6660" max="6660" width="25.42578125" style="24" bestFit="1" customWidth="1"/>
    <col min="6661" max="6661" width="46.28515625" style="24" customWidth="1"/>
    <col min="6662" max="6662" width="9.140625" style="24"/>
    <col min="6663" max="6663" width="16.42578125" style="24" bestFit="1" customWidth="1"/>
    <col min="6664" max="6665" width="14.140625" style="24" bestFit="1" customWidth="1"/>
    <col min="6666" max="6666" width="42.28515625" style="24" customWidth="1"/>
    <col min="6667" max="6667" width="38.5703125" style="24" bestFit="1" customWidth="1"/>
    <col min="6668" max="6915" width="9.140625" style="24"/>
    <col min="6916" max="6916" width="25.42578125" style="24" bestFit="1" customWidth="1"/>
    <col min="6917" max="6917" width="46.28515625" style="24" customWidth="1"/>
    <col min="6918" max="6918" width="9.140625" style="24"/>
    <col min="6919" max="6919" width="16.42578125" style="24" bestFit="1" customWidth="1"/>
    <col min="6920" max="6921" width="14.140625" style="24" bestFit="1" customWidth="1"/>
    <col min="6922" max="6922" width="42.28515625" style="24" customWidth="1"/>
    <col min="6923" max="6923" width="38.5703125" style="24" bestFit="1" customWidth="1"/>
    <col min="6924" max="7171" width="9.140625" style="24"/>
    <col min="7172" max="7172" width="25.42578125" style="24" bestFit="1" customWidth="1"/>
    <col min="7173" max="7173" width="46.28515625" style="24" customWidth="1"/>
    <col min="7174" max="7174" width="9.140625" style="24"/>
    <col min="7175" max="7175" width="16.42578125" style="24" bestFit="1" customWidth="1"/>
    <col min="7176" max="7177" width="14.140625" style="24" bestFit="1" customWidth="1"/>
    <col min="7178" max="7178" width="42.28515625" style="24" customWidth="1"/>
    <col min="7179" max="7179" width="38.5703125" style="24" bestFit="1" customWidth="1"/>
    <col min="7180" max="7427" width="9.140625" style="24"/>
    <col min="7428" max="7428" width="25.42578125" style="24" bestFit="1" customWidth="1"/>
    <col min="7429" max="7429" width="46.28515625" style="24" customWidth="1"/>
    <col min="7430" max="7430" width="9.140625" style="24"/>
    <col min="7431" max="7431" width="16.42578125" style="24" bestFit="1" customWidth="1"/>
    <col min="7432" max="7433" width="14.140625" style="24" bestFit="1" customWidth="1"/>
    <col min="7434" max="7434" width="42.28515625" style="24" customWidth="1"/>
    <col min="7435" max="7435" width="38.5703125" style="24" bestFit="1" customWidth="1"/>
    <col min="7436" max="7683" width="9.140625" style="24"/>
    <col min="7684" max="7684" width="25.42578125" style="24" bestFit="1" customWidth="1"/>
    <col min="7685" max="7685" width="46.28515625" style="24" customWidth="1"/>
    <col min="7686" max="7686" width="9.140625" style="24"/>
    <col min="7687" max="7687" width="16.42578125" style="24" bestFit="1" customWidth="1"/>
    <col min="7688" max="7689" width="14.140625" style="24" bestFit="1" customWidth="1"/>
    <col min="7690" max="7690" width="42.28515625" style="24" customWidth="1"/>
    <col min="7691" max="7691" width="38.5703125" style="24" bestFit="1" customWidth="1"/>
    <col min="7692" max="7939" width="9.140625" style="24"/>
    <col min="7940" max="7940" width="25.42578125" style="24" bestFit="1" customWidth="1"/>
    <col min="7941" max="7941" width="46.28515625" style="24" customWidth="1"/>
    <col min="7942" max="7942" width="9.140625" style="24"/>
    <col min="7943" max="7943" width="16.42578125" style="24" bestFit="1" customWidth="1"/>
    <col min="7944" max="7945" width="14.140625" style="24" bestFit="1" customWidth="1"/>
    <col min="7946" max="7946" width="42.28515625" style="24" customWidth="1"/>
    <col min="7947" max="7947" width="38.5703125" style="24" bestFit="1" customWidth="1"/>
    <col min="7948" max="8195" width="9.140625" style="24"/>
    <col min="8196" max="8196" width="25.42578125" style="24" bestFit="1" customWidth="1"/>
    <col min="8197" max="8197" width="46.28515625" style="24" customWidth="1"/>
    <col min="8198" max="8198" width="9.140625" style="24"/>
    <col min="8199" max="8199" width="16.42578125" style="24" bestFit="1" customWidth="1"/>
    <col min="8200" max="8201" width="14.140625" style="24" bestFit="1" customWidth="1"/>
    <col min="8202" max="8202" width="42.28515625" style="24" customWidth="1"/>
    <col min="8203" max="8203" width="38.5703125" style="24" bestFit="1" customWidth="1"/>
    <col min="8204" max="8451" width="9.140625" style="24"/>
    <col min="8452" max="8452" width="25.42578125" style="24" bestFit="1" customWidth="1"/>
    <col min="8453" max="8453" width="46.28515625" style="24" customWidth="1"/>
    <col min="8454" max="8454" width="9.140625" style="24"/>
    <col min="8455" max="8455" width="16.42578125" style="24" bestFit="1" customWidth="1"/>
    <col min="8456" max="8457" width="14.140625" style="24" bestFit="1" customWidth="1"/>
    <col min="8458" max="8458" width="42.28515625" style="24" customWidth="1"/>
    <col min="8459" max="8459" width="38.5703125" style="24" bestFit="1" customWidth="1"/>
    <col min="8460" max="8707" width="9.140625" style="24"/>
    <col min="8708" max="8708" width="25.42578125" style="24" bestFit="1" customWidth="1"/>
    <col min="8709" max="8709" width="46.28515625" style="24" customWidth="1"/>
    <col min="8710" max="8710" width="9.140625" style="24"/>
    <col min="8711" max="8711" width="16.42578125" style="24" bestFit="1" customWidth="1"/>
    <col min="8712" max="8713" width="14.140625" style="24" bestFit="1" customWidth="1"/>
    <col min="8714" max="8714" width="42.28515625" style="24" customWidth="1"/>
    <col min="8715" max="8715" width="38.5703125" style="24" bestFit="1" customWidth="1"/>
    <col min="8716" max="8963" width="9.140625" style="24"/>
    <col min="8964" max="8964" width="25.42578125" style="24" bestFit="1" customWidth="1"/>
    <col min="8965" max="8965" width="46.28515625" style="24" customWidth="1"/>
    <col min="8966" max="8966" width="9.140625" style="24"/>
    <col min="8967" max="8967" width="16.42578125" style="24" bestFit="1" customWidth="1"/>
    <col min="8968" max="8969" width="14.140625" style="24" bestFit="1" customWidth="1"/>
    <col min="8970" max="8970" width="42.28515625" style="24" customWidth="1"/>
    <col min="8971" max="8971" width="38.5703125" style="24" bestFit="1" customWidth="1"/>
    <col min="8972" max="9219" width="9.140625" style="24"/>
    <col min="9220" max="9220" width="25.42578125" style="24" bestFit="1" customWidth="1"/>
    <col min="9221" max="9221" width="46.28515625" style="24" customWidth="1"/>
    <col min="9222" max="9222" width="9.140625" style="24"/>
    <col min="9223" max="9223" width="16.42578125" style="24" bestFit="1" customWidth="1"/>
    <col min="9224" max="9225" width="14.140625" style="24" bestFit="1" customWidth="1"/>
    <col min="9226" max="9226" width="42.28515625" style="24" customWidth="1"/>
    <col min="9227" max="9227" width="38.5703125" style="24" bestFit="1" customWidth="1"/>
    <col min="9228" max="9475" width="9.140625" style="24"/>
    <col min="9476" max="9476" width="25.42578125" style="24" bestFit="1" customWidth="1"/>
    <col min="9477" max="9477" width="46.28515625" style="24" customWidth="1"/>
    <col min="9478" max="9478" width="9.140625" style="24"/>
    <col min="9479" max="9479" width="16.42578125" style="24" bestFit="1" customWidth="1"/>
    <col min="9480" max="9481" width="14.140625" style="24" bestFit="1" customWidth="1"/>
    <col min="9482" max="9482" width="42.28515625" style="24" customWidth="1"/>
    <col min="9483" max="9483" width="38.5703125" style="24" bestFit="1" customWidth="1"/>
    <col min="9484" max="9731" width="9.140625" style="24"/>
    <col min="9732" max="9732" width="25.42578125" style="24" bestFit="1" customWidth="1"/>
    <col min="9733" max="9733" width="46.28515625" style="24" customWidth="1"/>
    <col min="9734" max="9734" width="9.140625" style="24"/>
    <col min="9735" max="9735" width="16.42578125" style="24" bestFit="1" customWidth="1"/>
    <col min="9736" max="9737" width="14.140625" style="24" bestFit="1" customWidth="1"/>
    <col min="9738" max="9738" width="42.28515625" style="24" customWidth="1"/>
    <col min="9739" max="9739" width="38.5703125" style="24" bestFit="1" customWidth="1"/>
    <col min="9740" max="9987" width="9.140625" style="24"/>
    <col min="9988" max="9988" width="25.42578125" style="24" bestFit="1" customWidth="1"/>
    <col min="9989" max="9989" width="46.28515625" style="24" customWidth="1"/>
    <col min="9990" max="9990" width="9.140625" style="24"/>
    <col min="9991" max="9991" width="16.42578125" style="24" bestFit="1" customWidth="1"/>
    <col min="9992" max="9993" width="14.140625" style="24" bestFit="1" customWidth="1"/>
    <col min="9994" max="9994" width="42.28515625" style="24" customWidth="1"/>
    <col min="9995" max="9995" width="38.5703125" style="24" bestFit="1" customWidth="1"/>
    <col min="9996" max="10243" width="9.140625" style="24"/>
    <col min="10244" max="10244" width="25.42578125" style="24" bestFit="1" customWidth="1"/>
    <col min="10245" max="10245" width="46.28515625" style="24" customWidth="1"/>
    <col min="10246" max="10246" width="9.140625" style="24"/>
    <col min="10247" max="10247" width="16.42578125" style="24" bestFit="1" customWidth="1"/>
    <col min="10248" max="10249" width="14.140625" style="24" bestFit="1" customWidth="1"/>
    <col min="10250" max="10250" width="42.28515625" style="24" customWidth="1"/>
    <col min="10251" max="10251" width="38.5703125" style="24" bestFit="1" customWidth="1"/>
    <col min="10252" max="10499" width="9.140625" style="24"/>
    <col min="10500" max="10500" width="25.42578125" style="24" bestFit="1" customWidth="1"/>
    <col min="10501" max="10501" width="46.28515625" style="24" customWidth="1"/>
    <col min="10502" max="10502" width="9.140625" style="24"/>
    <col min="10503" max="10503" width="16.42578125" style="24" bestFit="1" customWidth="1"/>
    <col min="10504" max="10505" width="14.140625" style="24" bestFit="1" customWidth="1"/>
    <col min="10506" max="10506" width="42.28515625" style="24" customWidth="1"/>
    <col min="10507" max="10507" width="38.5703125" style="24" bestFit="1" customWidth="1"/>
    <col min="10508" max="10755" width="9.140625" style="24"/>
    <col min="10756" max="10756" width="25.42578125" style="24" bestFit="1" customWidth="1"/>
    <col min="10757" max="10757" width="46.28515625" style="24" customWidth="1"/>
    <col min="10758" max="10758" width="9.140625" style="24"/>
    <col min="10759" max="10759" width="16.42578125" style="24" bestFit="1" customWidth="1"/>
    <col min="10760" max="10761" width="14.140625" style="24" bestFit="1" customWidth="1"/>
    <col min="10762" max="10762" width="42.28515625" style="24" customWidth="1"/>
    <col min="10763" max="10763" width="38.5703125" style="24" bestFit="1" customWidth="1"/>
    <col min="10764" max="11011" width="9.140625" style="24"/>
    <col min="11012" max="11012" width="25.42578125" style="24" bestFit="1" customWidth="1"/>
    <col min="11013" max="11013" width="46.28515625" style="24" customWidth="1"/>
    <col min="11014" max="11014" width="9.140625" style="24"/>
    <col min="11015" max="11015" width="16.42578125" style="24" bestFit="1" customWidth="1"/>
    <col min="11016" max="11017" width="14.140625" style="24" bestFit="1" customWidth="1"/>
    <col min="11018" max="11018" width="42.28515625" style="24" customWidth="1"/>
    <col min="11019" max="11019" width="38.5703125" style="24" bestFit="1" customWidth="1"/>
    <col min="11020" max="11267" width="9.140625" style="24"/>
    <col min="11268" max="11268" width="25.42578125" style="24" bestFit="1" customWidth="1"/>
    <col min="11269" max="11269" width="46.28515625" style="24" customWidth="1"/>
    <col min="11270" max="11270" width="9.140625" style="24"/>
    <col min="11271" max="11271" width="16.42578125" style="24" bestFit="1" customWidth="1"/>
    <col min="11272" max="11273" width="14.140625" style="24" bestFit="1" customWidth="1"/>
    <col min="11274" max="11274" width="42.28515625" style="24" customWidth="1"/>
    <col min="11275" max="11275" width="38.5703125" style="24" bestFit="1" customWidth="1"/>
    <col min="11276" max="11523" width="9.140625" style="24"/>
    <col min="11524" max="11524" width="25.42578125" style="24" bestFit="1" customWidth="1"/>
    <col min="11525" max="11525" width="46.28515625" style="24" customWidth="1"/>
    <col min="11526" max="11526" width="9.140625" style="24"/>
    <col min="11527" max="11527" width="16.42578125" style="24" bestFit="1" customWidth="1"/>
    <col min="11528" max="11529" width="14.140625" style="24" bestFit="1" customWidth="1"/>
    <col min="11530" max="11530" width="42.28515625" style="24" customWidth="1"/>
    <col min="11531" max="11531" width="38.5703125" style="24" bestFit="1" customWidth="1"/>
    <col min="11532" max="11779" width="9.140625" style="24"/>
    <col min="11780" max="11780" width="25.42578125" style="24" bestFit="1" customWidth="1"/>
    <col min="11781" max="11781" width="46.28515625" style="24" customWidth="1"/>
    <col min="11782" max="11782" width="9.140625" style="24"/>
    <col min="11783" max="11783" width="16.42578125" style="24" bestFit="1" customWidth="1"/>
    <col min="11784" max="11785" width="14.140625" style="24" bestFit="1" customWidth="1"/>
    <col min="11786" max="11786" width="42.28515625" style="24" customWidth="1"/>
    <col min="11787" max="11787" width="38.5703125" style="24" bestFit="1" customWidth="1"/>
    <col min="11788" max="12035" width="9.140625" style="24"/>
    <col min="12036" max="12036" width="25.42578125" style="24" bestFit="1" customWidth="1"/>
    <col min="12037" max="12037" width="46.28515625" style="24" customWidth="1"/>
    <col min="12038" max="12038" width="9.140625" style="24"/>
    <col min="12039" max="12039" width="16.42578125" style="24" bestFit="1" customWidth="1"/>
    <col min="12040" max="12041" width="14.140625" style="24" bestFit="1" customWidth="1"/>
    <col min="12042" max="12042" width="42.28515625" style="24" customWidth="1"/>
    <col min="12043" max="12043" width="38.5703125" style="24" bestFit="1" customWidth="1"/>
    <col min="12044" max="12291" width="9.140625" style="24"/>
    <col min="12292" max="12292" width="25.42578125" style="24" bestFit="1" customWidth="1"/>
    <col min="12293" max="12293" width="46.28515625" style="24" customWidth="1"/>
    <col min="12294" max="12294" width="9.140625" style="24"/>
    <col min="12295" max="12295" width="16.42578125" style="24" bestFit="1" customWidth="1"/>
    <col min="12296" max="12297" width="14.140625" style="24" bestFit="1" customWidth="1"/>
    <col min="12298" max="12298" width="42.28515625" style="24" customWidth="1"/>
    <col min="12299" max="12299" width="38.5703125" style="24" bestFit="1" customWidth="1"/>
    <col min="12300" max="12547" width="9.140625" style="24"/>
    <col min="12548" max="12548" width="25.42578125" style="24" bestFit="1" customWidth="1"/>
    <col min="12549" max="12549" width="46.28515625" style="24" customWidth="1"/>
    <col min="12550" max="12550" width="9.140625" style="24"/>
    <col min="12551" max="12551" width="16.42578125" style="24" bestFit="1" customWidth="1"/>
    <col min="12552" max="12553" width="14.140625" style="24" bestFit="1" customWidth="1"/>
    <col min="12554" max="12554" width="42.28515625" style="24" customWidth="1"/>
    <col min="12555" max="12555" width="38.5703125" style="24" bestFit="1" customWidth="1"/>
    <col min="12556" max="12803" width="9.140625" style="24"/>
    <col min="12804" max="12804" width="25.42578125" style="24" bestFit="1" customWidth="1"/>
    <col min="12805" max="12805" width="46.28515625" style="24" customWidth="1"/>
    <col min="12806" max="12806" width="9.140625" style="24"/>
    <col min="12807" max="12807" width="16.42578125" style="24" bestFit="1" customWidth="1"/>
    <col min="12808" max="12809" width="14.140625" style="24" bestFit="1" customWidth="1"/>
    <col min="12810" max="12810" width="42.28515625" style="24" customWidth="1"/>
    <col min="12811" max="12811" width="38.5703125" style="24" bestFit="1" customWidth="1"/>
    <col min="12812" max="13059" width="9.140625" style="24"/>
    <col min="13060" max="13060" width="25.42578125" style="24" bestFit="1" customWidth="1"/>
    <col min="13061" max="13061" width="46.28515625" style="24" customWidth="1"/>
    <col min="13062" max="13062" width="9.140625" style="24"/>
    <col min="13063" max="13063" width="16.42578125" style="24" bestFit="1" customWidth="1"/>
    <col min="13064" max="13065" width="14.140625" style="24" bestFit="1" customWidth="1"/>
    <col min="13066" max="13066" width="42.28515625" style="24" customWidth="1"/>
    <col min="13067" max="13067" width="38.5703125" style="24" bestFit="1" customWidth="1"/>
    <col min="13068" max="13315" width="9.140625" style="24"/>
    <col min="13316" max="13316" width="25.42578125" style="24" bestFit="1" customWidth="1"/>
    <col min="13317" max="13317" width="46.28515625" style="24" customWidth="1"/>
    <col min="13318" max="13318" width="9.140625" style="24"/>
    <col min="13319" max="13319" width="16.42578125" style="24" bestFit="1" customWidth="1"/>
    <col min="13320" max="13321" width="14.140625" style="24" bestFit="1" customWidth="1"/>
    <col min="13322" max="13322" width="42.28515625" style="24" customWidth="1"/>
    <col min="13323" max="13323" width="38.5703125" style="24" bestFit="1" customWidth="1"/>
    <col min="13324" max="13571" width="9.140625" style="24"/>
    <col min="13572" max="13572" width="25.42578125" style="24" bestFit="1" customWidth="1"/>
    <col min="13573" max="13573" width="46.28515625" style="24" customWidth="1"/>
    <col min="13574" max="13574" width="9.140625" style="24"/>
    <col min="13575" max="13575" width="16.42578125" style="24" bestFit="1" customWidth="1"/>
    <col min="13576" max="13577" width="14.140625" style="24" bestFit="1" customWidth="1"/>
    <col min="13578" max="13578" width="42.28515625" style="24" customWidth="1"/>
    <col min="13579" max="13579" width="38.5703125" style="24" bestFit="1" customWidth="1"/>
    <col min="13580" max="13827" width="9.140625" style="24"/>
    <col min="13828" max="13828" width="25.42578125" style="24" bestFit="1" customWidth="1"/>
    <col min="13829" max="13829" width="46.28515625" style="24" customWidth="1"/>
    <col min="13830" max="13830" width="9.140625" style="24"/>
    <col min="13831" max="13831" width="16.42578125" style="24" bestFit="1" customWidth="1"/>
    <col min="13832" max="13833" width="14.140625" style="24" bestFit="1" customWidth="1"/>
    <col min="13834" max="13834" width="42.28515625" style="24" customWidth="1"/>
    <col min="13835" max="13835" width="38.5703125" style="24" bestFit="1" customWidth="1"/>
    <col min="13836" max="14083" width="9.140625" style="24"/>
    <col min="14084" max="14084" width="25.42578125" style="24" bestFit="1" customWidth="1"/>
    <col min="14085" max="14085" width="46.28515625" style="24" customWidth="1"/>
    <col min="14086" max="14086" width="9.140625" style="24"/>
    <col min="14087" max="14087" width="16.42578125" style="24" bestFit="1" customWidth="1"/>
    <col min="14088" max="14089" width="14.140625" style="24" bestFit="1" customWidth="1"/>
    <col min="14090" max="14090" width="42.28515625" style="24" customWidth="1"/>
    <col min="14091" max="14091" width="38.5703125" style="24" bestFit="1" customWidth="1"/>
    <col min="14092" max="14339" width="9.140625" style="24"/>
    <col min="14340" max="14340" width="25.42578125" style="24" bestFit="1" customWidth="1"/>
    <col min="14341" max="14341" width="46.28515625" style="24" customWidth="1"/>
    <col min="14342" max="14342" width="9.140625" style="24"/>
    <col min="14343" max="14343" width="16.42578125" style="24" bestFit="1" customWidth="1"/>
    <col min="14344" max="14345" width="14.140625" style="24" bestFit="1" customWidth="1"/>
    <col min="14346" max="14346" width="42.28515625" style="24" customWidth="1"/>
    <col min="14347" max="14347" width="38.5703125" style="24" bestFit="1" customWidth="1"/>
    <col min="14348" max="14595" width="9.140625" style="24"/>
    <col min="14596" max="14596" width="25.42578125" style="24" bestFit="1" customWidth="1"/>
    <col min="14597" max="14597" width="46.28515625" style="24" customWidth="1"/>
    <col min="14598" max="14598" width="9.140625" style="24"/>
    <col min="14599" max="14599" width="16.42578125" style="24" bestFit="1" customWidth="1"/>
    <col min="14600" max="14601" width="14.140625" style="24" bestFit="1" customWidth="1"/>
    <col min="14602" max="14602" width="42.28515625" style="24" customWidth="1"/>
    <col min="14603" max="14603" width="38.5703125" style="24" bestFit="1" customWidth="1"/>
    <col min="14604" max="14851" width="9.140625" style="24"/>
    <col min="14852" max="14852" width="25.42578125" style="24" bestFit="1" customWidth="1"/>
    <col min="14853" max="14853" width="46.28515625" style="24" customWidth="1"/>
    <col min="14854" max="14854" width="9.140625" style="24"/>
    <col min="14855" max="14855" width="16.42578125" style="24" bestFit="1" customWidth="1"/>
    <col min="14856" max="14857" width="14.140625" style="24" bestFit="1" customWidth="1"/>
    <col min="14858" max="14858" width="42.28515625" style="24" customWidth="1"/>
    <col min="14859" max="14859" width="38.5703125" style="24" bestFit="1" customWidth="1"/>
    <col min="14860" max="15107" width="9.140625" style="24"/>
    <col min="15108" max="15108" width="25.42578125" style="24" bestFit="1" customWidth="1"/>
    <col min="15109" max="15109" width="46.28515625" style="24" customWidth="1"/>
    <col min="15110" max="15110" width="9.140625" style="24"/>
    <col min="15111" max="15111" width="16.42578125" style="24" bestFit="1" customWidth="1"/>
    <col min="15112" max="15113" width="14.140625" style="24" bestFit="1" customWidth="1"/>
    <col min="15114" max="15114" width="42.28515625" style="24" customWidth="1"/>
    <col min="15115" max="15115" width="38.5703125" style="24" bestFit="1" customWidth="1"/>
    <col min="15116" max="15363" width="9.140625" style="24"/>
    <col min="15364" max="15364" width="25.42578125" style="24" bestFit="1" customWidth="1"/>
    <col min="15365" max="15365" width="46.28515625" style="24" customWidth="1"/>
    <col min="15366" max="15366" width="9.140625" style="24"/>
    <col min="15367" max="15367" width="16.42578125" style="24" bestFit="1" customWidth="1"/>
    <col min="15368" max="15369" width="14.140625" style="24" bestFit="1" customWidth="1"/>
    <col min="15370" max="15370" width="42.28515625" style="24" customWidth="1"/>
    <col min="15371" max="15371" width="38.5703125" style="24" bestFit="1" customWidth="1"/>
    <col min="15372" max="15619" width="9.140625" style="24"/>
    <col min="15620" max="15620" width="25.42578125" style="24" bestFit="1" customWidth="1"/>
    <col min="15621" max="15621" width="46.28515625" style="24" customWidth="1"/>
    <col min="15622" max="15622" width="9.140625" style="24"/>
    <col min="15623" max="15623" width="16.42578125" style="24" bestFit="1" customWidth="1"/>
    <col min="15624" max="15625" width="14.140625" style="24" bestFit="1" customWidth="1"/>
    <col min="15626" max="15626" width="42.28515625" style="24" customWidth="1"/>
    <col min="15627" max="15627" width="38.5703125" style="24" bestFit="1" customWidth="1"/>
    <col min="15628" max="15875" width="9.140625" style="24"/>
    <col min="15876" max="15876" width="25.42578125" style="24" bestFit="1" customWidth="1"/>
    <col min="15877" max="15877" width="46.28515625" style="24" customWidth="1"/>
    <col min="15878" max="15878" width="9.140625" style="24"/>
    <col min="15879" max="15879" width="16.42578125" style="24" bestFit="1" customWidth="1"/>
    <col min="15880" max="15881" width="14.140625" style="24" bestFit="1" customWidth="1"/>
    <col min="15882" max="15882" width="42.28515625" style="24" customWidth="1"/>
    <col min="15883" max="15883" width="38.5703125" style="24" bestFit="1" customWidth="1"/>
    <col min="15884" max="16131" width="9.140625" style="24"/>
    <col min="16132" max="16132" width="25.42578125" style="24" bestFit="1" customWidth="1"/>
    <col min="16133" max="16133" width="46.28515625" style="24" customWidth="1"/>
    <col min="16134" max="16134" width="9.140625" style="24"/>
    <col min="16135" max="16135" width="16.42578125" style="24" bestFit="1" customWidth="1"/>
    <col min="16136" max="16137" width="14.140625" style="24" bestFit="1" customWidth="1"/>
    <col min="16138" max="16138" width="42.28515625" style="24" customWidth="1"/>
    <col min="16139" max="16139" width="38.5703125" style="24" bestFit="1" customWidth="1"/>
    <col min="16140" max="16384" width="9.140625" style="24"/>
  </cols>
  <sheetData>
    <row r="3" spans="2:11" ht="31.5" x14ac:dyDescent="0.25">
      <c r="B3" s="55"/>
      <c r="C3" s="110" t="s">
        <v>106</v>
      </c>
      <c r="D3" s="110"/>
      <c r="E3" s="110"/>
      <c r="F3" s="110"/>
      <c r="G3" s="110"/>
      <c r="H3" s="110"/>
      <c r="I3" s="110"/>
      <c r="J3" s="110"/>
      <c r="K3" s="110"/>
    </row>
    <row r="4" spans="2:11" ht="16.5" thickBot="1" x14ac:dyDescent="0.3">
      <c r="B4" s="55"/>
      <c r="C4" s="56"/>
      <c r="D4" s="55"/>
      <c r="E4" s="55"/>
      <c r="F4" s="55"/>
      <c r="G4" s="55"/>
      <c r="H4" s="55"/>
      <c r="I4" s="55"/>
      <c r="J4" s="57"/>
      <c r="K4" s="58"/>
    </row>
    <row r="5" spans="2:11" ht="18" thickBot="1" x14ac:dyDescent="0.35">
      <c r="B5" s="33"/>
      <c r="C5" s="111" t="s">
        <v>107</v>
      </c>
      <c r="D5" s="111" t="s">
        <v>108</v>
      </c>
      <c r="E5" s="111" t="s">
        <v>109</v>
      </c>
      <c r="F5" s="111" t="s">
        <v>110</v>
      </c>
      <c r="G5" s="111" t="s">
        <v>111</v>
      </c>
      <c r="H5" s="111" t="s">
        <v>165</v>
      </c>
      <c r="I5" s="111"/>
      <c r="J5" s="111" t="s">
        <v>113</v>
      </c>
      <c r="K5" s="111" t="s">
        <v>114</v>
      </c>
    </row>
    <row r="6" spans="2:11" ht="105.75" thickBot="1" x14ac:dyDescent="0.35">
      <c r="B6" s="33"/>
      <c r="C6" s="111"/>
      <c r="D6" s="111"/>
      <c r="E6" s="111"/>
      <c r="F6" s="111"/>
      <c r="G6" s="111"/>
      <c r="H6" s="59" t="s">
        <v>115</v>
      </c>
      <c r="I6" s="60" t="s">
        <v>116</v>
      </c>
      <c r="J6" s="111"/>
      <c r="K6" s="111"/>
    </row>
    <row r="7" spans="2:11" ht="150" x14ac:dyDescent="0.3">
      <c r="B7" s="61">
        <v>12</v>
      </c>
      <c r="C7" s="62">
        <v>1</v>
      </c>
      <c r="D7" s="63" t="s">
        <v>166</v>
      </c>
      <c r="E7" s="64" t="s">
        <v>167</v>
      </c>
      <c r="F7" s="65">
        <v>1</v>
      </c>
      <c r="G7" s="66">
        <v>202000</v>
      </c>
      <c r="H7" s="66">
        <v>101000</v>
      </c>
      <c r="I7" s="66">
        <v>101000</v>
      </c>
      <c r="J7" s="67">
        <v>101000</v>
      </c>
      <c r="K7" s="68" t="s">
        <v>168</v>
      </c>
    </row>
    <row r="8" spans="2:11" ht="135" x14ac:dyDescent="0.3">
      <c r="B8" s="61">
        <v>2</v>
      </c>
      <c r="C8" s="69">
        <v>2</v>
      </c>
      <c r="D8" s="70" t="s">
        <v>169</v>
      </c>
      <c r="E8" s="71" t="s">
        <v>170</v>
      </c>
      <c r="F8" s="72">
        <v>1</v>
      </c>
      <c r="G8" s="73">
        <v>260000</v>
      </c>
      <c r="H8" s="73">
        <v>130000</v>
      </c>
      <c r="I8" s="73">
        <v>130000</v>
      </c>
      <c r="J8" s="74">
        <v>130000</v>
      </c>
      <c r="K8" s="75" t="s">
        <v>171</v>
      </c>
    </row>
    <row r="9" spans="2:11" ht="135" x14ac:dyDescent="0.3">
      <c r="B9" s="61">
        <v>1</v>
      </c>
      <c r="C9" s="69">
        <v>3</v>
      </c>
      <c r="D9" s="76" t="s">
        <v>172</v>
      </c>
      <c r="E9" s="77" t="s">
        <v>173</v>
      </c>
      <c r="F9" s="78">
        <v>1</v>
      </c>
      <c r="G9" s="79">
        <v>390000</v>
      </c>
      <c r="H9" s="79">
        <v>195000</v>
      </c>
      <c r="I9" s="79">
        <v>195000</v>
      </c>
      <c r="J9" s="80">
        <v>195000</v>
      </c>
      <c r="K9" s="81" t="s">
        <v>174</v>
      </c>
    </row>
    <row r="10" spans="2:11" ht="135" x14ac:dyDescent="0.3">
      <c r="B10" s="61">
        <v>6</v>
      </c>
      <c r="C10" s="69">
        <v>4</v>
      </c>
      <c r="D10" s="76" t="s">
        <v>175</v>
      </c>
      <c r="E10" s="77" t="s">
        <v>176</v>
      </c>
      <c r="F10" s="78">
        <v>1</v>
      </c>
      <c r="G10" s="79">
        <v>320000</v>
      </c>
      <c r="H10" s="79">
        <v>160000</v>
      </c>
      <c r="I10" s="79">
        <v>160000</v>
      </c>
      <c r="J10" s="80">
        <v>160000</v>
      </c>
      <c r="K10" s="81" t="s">
        <v>177</v>
      </c>
    </row>
    <row r="11" spans="2:11" ht="150" x14ac:dyDescent="0.3">
      <c r="B11" s="61">
        <v>6</v>
      </c>
      <c r="C11" s="69">
        <v>5</v>
      </c>
      <c r="D11" s="76" t="s">
        <v>178</v>
      </c>
      <c r="E11" s="77" t="s">
        <v>179</v>
      </c>
      <c r="F11" s="78">
        <v>1</v>
      </c>
      <c r="G11" s="79">
        <v>210000</v>
      </c>
      <c r="H11" s="79">
        <v>105000</v>
      </c>
      <c r="I11" s="79">
        <v>105000</v>
      </c>
      <c r="J11" s="80">
        <v>105000</v>
      </c>
      <c r="K11" s="81" t="s">
        <v>180</v>
      </c>
    </row>
    <row r="12" spans="2:11" ht="150" x14ac:dyDescent="0.3">
      <c r="B12" s="61">
        <v>3</v>
      </c>
      <c r="C12" s="69">
        <v>6</v>
      </c>
      <c r="D12" s="70" t="s">
        <v>181</v>
      </c>
      <c r="E12" s="71" t="s">
        <v>182</v>
      </c>
      <c r="F12" s="72">
        <v>1</v>
      </c>
      <c r="G12" s="73">
        <v>230000</v>
      </c>
      <c r="H12" s="73">
        <v>115000</v>
      </c>
      <c r="I12" s="73">
        <v>115000</v>
      </c>
      <c r="J12" s="74">
        <v>115000</v>
      </c>
      <c r="K12" s="75" t="s">
        <v>183</v>
      </c>
    </row>
    <row r="13" spans="2:11" ht="120" x14ac:dyDescent="0.3">
      <c r="B13" s="82">
        <v>6</v>
      </c>
      <c r="C13" s="105">
        <v>7</v>
      </c>
      <c r="D13" s="107" t="s">
        <v>184</v>
      </c>
      <c r="E13" s="77" t="s">
        <v>185</v>
      </c>
      <c r="F13" s="78">
        <v>5</v>
      </c>
      <c r="G13" s="79">
        <v>260000</v>
      </c>
      <c r="H13" s="79">
        <v>650000</v>
      </c>
      <c r="I13" s="79">
        <v>650000</v>
      </c>
      <c r="J13" s="80">
        <v>650000</v>
      </c>
      <c r="K13" s="81" t="s">
        <v>186</v>
      </c>
    </row>
    <row r="14" spans="2:11" ht="150" x14ac:dyDescent="0.3">
      <c r="B14" s="82">
        <v>6</v>
      </c>
      <c r="C14" s="106"/>
      <c r="D14" s="108"/>
      <c r="E14" s="77" t="s">
        <v>187</v>
      </c>
      <c r="F14" s="78">
        <v>1</v>
      </c>
      <c r="G14" s="79">
        <v>845000</v>
      </c>
      <c r="H14" s="79">
        <v>422500</v>
      </c>
      <c r="I14" s="79">
        <v>422500</v>
      </c>
      <c r="J14" s="80">
        <v>422500</v>
      </c>
      <c r="K14" s="81" t="s">
        <v>188</v>
      </c>
    </row>
    <row r="15" spans="2:11" ht="135" x14ac:dyDescent="0.3">
      <c r="B15" s="61">
        <v>16</v>
      </c>
      <c r="C15" s="69">
        <v>8</v>
      </c>
      <c r="D15" s="70" t="s">
        <v>189</v>
      </c>
      <c r="E15" s="77" t="s">
        <v>190</v>
      </c>
      <c r="F15" s="78">
        <v>1</v>
      </c>
      <c r="G15" s="79">
        <v>341304</v>
      </c>
      <c r="H15" s="79">
        <v>175304</v>
      </c>
      <c r="I15" s="79">
        <v>166000</v>
      </c>
      <c r="J15" s="80">
        <v>166000</v>
      </c>
      <c r="K15" s="81" t="s">
        <v>191</v>
      </c>
    </row>
    <row r="16" spans="2:11" ht="165" x14ac:dyDescent="0.3">
      <c r="B16" s="61">
        <v>5</v>
      </c>
      <c r="C16" s="69">
        <v>9</v>
      </c>
      <c r="D16" s="70" t="s">
        <v>192</v>
      </c>
      <c r="E16" s="71" t="s">
        <v>193</v>
      </c>
      <c r="F16" s="83">
        <v>1</v>
      </c>
      <c r="G16" s="73">
        <v>240000</v>
      </c>
      <c r="H16" s="73">
        <v>120000</v>
      </c>
      <c r="I16" s="73">
        <v>120000</v>
      </c>
      <c r="J16" s="74">
        <v>120000</v>
      </c>
      <c r="K16" s="75" t="s">
        <v>194</v>
      </c>
    </row>
    <row r="17" spans="2:11" ht="150" x14ac:dyDescent="0.3">
      <c r="B17" s="61">
        <v>11</v>
      </c>
      <c r="C17" s="69">
        <v>10</v>
      </c>
      <c r="D17" s="72" t="s">
        <v>195</v>
      </c>
      <c r="E17" s="71" t="s">
        <v>196</v>
      </c>
      <c r="F17" s="83">
        <v>1</v>
      </c>
      <c r="G17" s="73">
        <v>1000000</v>
      </c>
      <c r="H17" s="73">
        <v>500000</v>
      </c>
      <c r="I17" s="73">
        <v>500000</v>
      </c>
      <c r="J17" s="74">
        <v>500000</v>
      </c>
      <c r="K17" s="75" t="s">
        <v>197</v>
      </c>
    </row>
    <row r="18" spans="2:11" ht="105" x14ac:dyDescent="0.3">
      <c r="B18" s="61">
        <v>4</v>
      </c>
      <c r="C18" s="69">
        <v>11</v>
      </c>
      <c r="D18" s="84" t="s">
        <v>198</v>
      </c>
      <c r="E18" s="85" t="s">
        <v>199</v>
      </c>
      <c r="F18" s="83">
        <v>1</v>
      </c>
      <c r="G18" s="79">
        <v>560000</v>
      </c>
      <c r="H18" s="79">
        <v>280000</v>
      </c>
      <c r="I18" s="79">
        <v>280000</v>
      </c>
      <c r="J18" s="80">
        <v>280000</v>
      </c>
      <c r="K18" s="81" t="s">
        <v>200</v>
      </c>
    </row>
    <row r="19" spans="2:11" ht="195" x14ac:dyDescent="0.3">
      <c r="B19" s="61">
        <v>2</v>
      </c>
      <c r="C19" s="86"/>
      <c r="D19" s="87" t="s">
        <v>201</v>
      </c>
      <c r="E19" s="88" t="s">
        <v>202</v>
      </c>
      <c r="F19" s="83">
        <v>1</v>
      </c>
      <c r="G19" s="73">
        <v>210000</v>
      </c>
      <c r="H19" s="73">
        <v>105000</v>
      </c>
      <c r="I19" s="73">
        <v>105000</v>
      </c>
      <c r="J19" s="74">
        <v>105000</v>
      </c>
      <c r="K19" s="75" t="s">
        <v>203</v>
      </c>
    </row>
    <row r="20" spans="2:11" ht="150" x14ac:dyDescent="0.3">
      <c r="B20" s="61">
        <v>1</v>
      </c>
      <c r="C20" s="69">
        <v>13</v>
      </c>
      <c r="D20" s="70" t="s">
        <v>204</v>
      </c>
      <c r="E20" s="71" t="s">
        <v>205</v>
      </c>
      <c r="F20" s="83">
        <v>1</v>
      </c>
      <c r="G20" s="73">
        <v>700000</v>
      </c>
      <c r="H20" s="73">
        <v>350000</v>
      </c>
      <c r="I20" s="73">
        <v>350000</v>
      </c>
      <c r="J20" s="74">
        <v>350000</v>
      </c>
      <c r="K20" s="75" t="s">
        <v>206</v>
      </c>
    </row>
    <row r="21" spans="2:11" ht="180" x14ac:dyDescent="0.3">
      <c r="B21" s="61">
        <v>3</v>
      </c>
      <c r="C21" s="69">
        <v>14</v>
      </c>
      <c r="D21" s="70" t="s">
        <v>207</v>
      </c>
      <c r="E21" s="71" t="s">
        <v>208</v>
      </c>
      <c r="F21" s="89">
        <v>1</v>
      </c>
      <c r="G21" s="90">
        <v>468000</v>
      </c>
      <c r="H21" s="90">
        <v>234000</v>
      </c>
      <c r="I21" s="90">
        <v>234000</v>
      </c>
      <c r="J21" s="91">
        <v>234000</v>
      </c>
      <c r="K21" s="92" t="s">
        <v>209</v>
      </c>
    </row>
    <row r="22" spans="2:11" ht="165" x14ac:dyDescent="0.3">
      <c r="B22" s="61">
        <v>14</v>
      </c>
      <c r="C22" s="69">
        <v>15</v>
      </c>
      <c r="D22" s="70" t="s">
        <v>210</v>
      </c>
      <c r="E22" s="71" t="s">
        <v>211</v>
      </c>
      <c r="F22" s="72">
        <v>1</v>
      </c>
      <c r="G22" s="73">
        <v>624000</v>
      </c>
      <c r="H22" s="73">
        <v>312000</v>
      </c>
      <c r="I22" s="73">
        <v>312000</v>
      </c>
      <c r="J22" s="74">
        <v>312000</v>
      </c>
      <c r="K22" s="75" t="s">
        <v>212</v>
      </c>
    </row>
    <row r="23" spans="2:11" ht="165" x14ac:dyDescent="0.3">
      <c r="B23" s="61">
        <v>1</v>
      </c>
      <c r="C23" s="69">
        <v>16</v>
      </c>
      <c r="D23" s="70" t="s">
        <v>213</v>
      </c>
      <c r="E23" s="71" t="s">
        <v>214</v>
      </c>
      <c r="F23" s="72">
        <v>1</v>
      </c>
      <c r="G23" s="73">
        <v>237500</v>
      </c>
      <c r="H23" s="73">
        <v>118750</v>
      </c>
      <c r="I23" s="73">
        <v>118750</v>
      </c>
      <c r="J23" s="74">
        <v>118750</v>
      </c>
      <c r="K23" s="75" t="s">
        <v>215</v>
      </c>
    </row>
    <row r="24" spans="2:11" ht="180" x14ac:dyDescent="0.3">
      <c r="B24" s="61">
        <v>9</v>
      </c>
      <c r="C24" s="69">
        <v>17</v>
      </c>
      <c r="D24" s="93" t="s">
        <v>216</v>
      </c>
      <c r="E24" s="71" t="s">
        <v>217</v>
      </c>
      <c r="F24" s="72">
        <v>1</v>
      </c>
      <c r="G24" s="73">
        <v>200000</v>
      </c>
      <c r="H24" s="73">
        <v>100000</v>
      </c>
      <c r="I24" s="73">
        <v>100000</v>
      </c>
      <c r="J24" s="74">
        <v>100000</v>
      </c>
      <c r="K24" s="75" t="s">
        <v>218</v>
      </c>
    </row>
    <row r="25" spans="2:11" x14ac:dyDescent="0.25">
      <c r="B25" s="55"/>
      <c r="C25" s="109" t="s">
        <v>164</v>
      </c>
      <c r="D25" s="109"/>
      <c r="E25" s="94"/>
      <c r="F25" s="94"/>
      <c r="G25" s="95"/>
      <c r="H25" s="95">
        <f>SUM(H7:H24)</f>
        <v>4173554</v>
      </c>
      <c r="I25" s="95">
        <f>SUM(I7:I24)</f>
        <v>4164250</v>
      </c>
      <c r="J25" s="96">
        <f>SUM(J7:J24)</f>
        <v>4164250</v>
      </c>
      <c r="K25" s="94"/>
    </row>
  </sheetData>
  <mergeCells count="12">
    <mergeCell ref="C13:C14"/>
    <mergeCell ref="D13:D14"/>
    <mergeCell ref="C25:D25"/>
    <mergeCell ref="C3:K3"/>
    <mergeCell ref="C5:C6"/>
    <mergeCell ref="D5:D6"/>
    <mergeCell ref="E5:E6"/>
    <mergeCell ref="F5:F6"/>
    <mergeCell ref="G5:G6"/>
    <mergeCell ref="H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podkarpackie</vt:lpstr>
      <vt:lpstr>Arkusz1</vt:lpstr>
      <vt:lpstr>Arkusz2</vt:lpstr>
      <vt:lpstr>podkarpackie!Obszar_wydruku</vt:lpstr>
      <vt:lpstr>podkarpackie!Tytuły_wydruku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Pora</dc:creator>
  <cp:lastModifiedBy>Iwona Goś</cp:lastModifiedBy>
  <cp:lastPrinted>2020-03-12T16:44:12Z</cp:lastPrinted>
  <dcterms:created xsi:type="dcterms:W3CDTF">2019-02-01T08:26:23Z</dcterms:created>
  <dcterms:modified xsi:type="dcterms:W3CDTF">2020-05-07T13:31:16Z</dcterms:modified>
</cp:coreProperties>
</file>